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CAMINOS DEFINIDOS DPTALES." sheetId="2" r:id="rId1"/>
    <sheet name="tdinamica" sheetId="6" r:id="rId2"/>
    <sheet name="BASE 2015" sheetId="3" r:id="rId3"/>
    <sheet name="Hoja2" sheetId="4" r:id="rId4"/>
  </sheets>
  <calcPr calcId="145621"/>
  <pivotCaches>
    <pivotCache cacheId="51" r:id="rId5"/>
  </pivotCaches>
</workbook>
</file>

<file path=xl/calcChain.xml><?xml version="1.0" encoding="utf-8"?>
<calcChain xmlns="http://schemas.openxmlformats.org/spreadsheetml/2006/main">
  <c r="F46" i="2" l="1"/>
  <c r="G46" i="2" s="1"/>
  <c r="G47" i="2" s="1"/>
  <c r="F45" i="2"/>
  <c r="G45" i="2" s="1"/>
  <c r="F37" i="2" l="1"/>
  <c r="G37" i="2" s="1"/>
  <c r="F38" i="2"/>
  <c r="G38" i="2" s="1"/>
  <c r="G39" i="2" s="1"/>
  <c r="F36" i="2"/>
  <c r="G36" i="2" s="1"/>
  <c r="F29" i="2"/>
  <c r="G29" i="2" s="1"/>
  <c r="F30" i="2"/>
  <c r="G30" i="2" s="1"/>
  <c r="G31" i="2" s="1"/>
  <c r="F28" i="2"/>
  <c r="F22" i="2"/>
  <c r="F15" i="2" l="1"/>
  <c r="G15" i="2" s="1"/>
  <c r="F16" i="2"/>
  <c r="G16" i="2" s="1"/>
  <c r="G17" i="2" s="1"/>
  <c r="F14" i="2"/>
  <c r="F76" i="2" l="1"/>
  <c r="G76" i="2" s="1"/>
  <c r="G77" i="2" s="1"/>
  <c r="F83" i="2"/>
  <c r="G83" i="2" s="1"/>
  <c r="F84" i="2"/>
  <c r="G84" i="2" s="1"/>
  <c r="F85" i="2"/>
  <c r="G85" i="2" s="1"/>
  <c r="F82" i="2"/>
  <c r="G82" i="2" s="1"/>
  <c r="G86" i="2" l="1"/>
  <c r="F69" i="2"/>
  <c r="G69" i="2" s="1"/>
  <c r="F70" i="2"/>
  <c r="G70" i="2" s="1"/>
  <c r="G71" i="2" s="1"/>
  <c r="F68" i="2"/>
  <c r="G68" i="2" s="1"/>
  <c r="F60" i="2"/>
  <c r="G60" i="2" s="1"/>
  <c r="G62" i="2" s="1"/>
  <c r="I60" i="2" s="1"/>
  <c r="F53" i="2"/>
  <c r="G53" i="2" s="1"/>
  <c r="G54" i="2" s="1"/>
  <c r="F52" i="2"/>
  <c r="G52" i="2" s="1"/>
  <c r="F44" i="2" l="1"/>
  <c r="G44" i="2" s="1"/>
  <c r="G28" i="2"/>
  <c r="G22" i="2"/>
  <c r="G23" i="2" s="1"/>
  <c r="F7" i="2"/>
  <c r="G7" i="2" s="1"/>
  <c r="F8" i="2"/>
  <c r="G8" i="2" s="1"/>
  <c r="G14" i="2"/>
</calcChain>
</file>

<file path=xl/sharedStrings.xml><?xml version="1.0" encoding="utf-8"?>
<sst xmlns="http://schemas.openxmlformats.org/spreadsheetml/2006/main" count="366" uniqueCount="83">
  <si>
    <t>FINAL</t>
  </si>
  <si>
    <t>F 29</t>
  </si>
  <si>
    <t>D 652</t>
  </si>
  <si>
    <t>Quebrachal</t>
  </si>
  <si>
    <t>D 646</t>
  </si>
  <si>
    <t>La Cercada</t>
  </si>
  <si>
    <t>El Bañao</t>
  </si>
  <si>
    <t>D 642</t>
  </si>
  <si>
    <t>Bagual</t>
  </si>
  <si>
    <t>Crevaux</t>
  </si>
  <si>
    <t>Sunchal</t>
  </si>
  <si>
    <t>La Palma</t>
  </si>
  <si>
    <t>Santa Rosa</t>
  </si>
  <si>
    <t>D647</t>
  </si>
  <si>
    <t>Retiro</t>
  </si>
  <si>
    <t>Purisima</t>
  </si>
  <si>
    <t>Viscacheral</t>
  </si>
  <si>
    <t>D644</t>
  </si>
  <si>
    <t>Sanandita</t>
  </si>
  <si>
    <t>PG Piritihuazu</t>
  </si>
  <si>
    <t>Florida</t>
  </si>
  <si>
    <t>PG Palo Santo</t>
  </si>
  <si>
    <t>PG Palermo</t>
  </si>
  <si>
    <t>PG Los Gansos</t>
  </si>
  <si>
    <t>Las Moras</t>
  </si>
  <si>
    <t>D´Orbigny</t>
  </si>
  <si>
    <t xml:space="preserve">CR. Ruta F9 </t>
  </si>
  <si>
    <t xml:space="preserve"> CR. Ruta F9 (Sachapera) </t>
  </si>
  <si>
    <t>INICIAL</t>
  </si>
  <si>
    <t>PROGRESIVA</t>
  </si>
  <si>
    <t>LONGITUD (KM.)</t>
  </si>
  <si>
    <t>DESCRIPCION DEL TRAMO</t>
  </si>
  <si>
    <t xml:space="preserve"> PARCIAL</t>
  </si>
  <si>
    <t>ACUMULADA</t>
  </si>
  <si>
    <t>LONGITUD DEL TRAMO (KM.)</t>
  </si>
  <si>
    <t>RUTA DEPARTAMENTAL D646 (CR. Ruta F9 - Las Moras)</t>
  </si>
  <si>
    <t>RUTA</t>
  </si>
  <si>
    <t xml:space="preserve"> CR. Ruta F9 (Los Sotos)</t>
  </si>
  <si>
    <t xml:space="preserve"> CR. Ruta F9 (Palmar Grande)</t>
  </si>
  <si>
    <t>CR. Ruta D642 (Brecha 40)</t>
  </si>
  <si>
    <t>CR. Ruta F9 (F29 Campo Pajoso)</t>
  </si>
  <si>
    <t>Límite Seccional (Yacuiba - Caraparí)</t>
  </si>
  <si>
    <t>PLAN VIAL DEPARTAMENTAL - PRIMERA SECCION DE LA PROVINCIA GRAN CHACO - YACUIBA</t>
  </si>
  <si>
    <t>Ojo del Agua</t>
  </si>
  <si>
    <t>SUPERFICIE DE RODADURA</t>
  </si>
  <si>
    <t>OBSERVACIONES</t>
  </si>
  <si>
    <t>D 677</t>
  </si>
  <si>
    <t>D 681</t>
  </si>
  <si>
    <t>Cruce El Mojano</t>
  </si>
  <si>
    <t>RIPIO KM</t>
  </si>
  <si>
    <t>PAVIMENTO RIGIDO KM</t>
  </si>
  <si>
    <t>D 682</t>
  </si>
  <si>
    <t>D 684</t>
  </si>
  <si>
    <t>D 693</t>
  </si>
  <si>
    <t>CR. Ruta D 684</t>
  </si>
  <si>
    <t xml:space="preserve"> Ojo del Agua</t>
  </si>
  <si>
    <t>RIPIO 
KM</t>
  </si>
  <si>
    <t>La presente Ruta es competencia 
de la ABC, a la fecha el SEDECA-YACUIBA viene realizando el mantenimiento.</t>
  </si>
  <si>
    <t>CR. Ruta F9 - Yaguacua</t>
  </si>
  <si>
    <t xml:space="preserve"> CR. Ruta F9 - San Isidro</t>
  </si>
  <si>
    <t xml:space="preserve"> CR. Ruta F9 - La Grampa </t>
  </si>
  <si>
    <t xml:space="preserve">Cruce Ruta D642 - Cruce Bagual </t>
  </si>
  <si>
    <t>CR. Ruta D 693 (La Laguna)</t>
  </si>
  <si>
    <t>RUTA  F29 (CR. Ruta F9 (F29 Campo Pajoso) - Límite Seccional (Yacuiba - Caraparí))</t>
  </si>
  <si>
    <t>RUTA  D642 (CR. Ruta F9 - D'Orbigny)</t>
  </si>
  <si>
    <t>RUTA  D644 (CR. Ruta F9 - Sanandita)</t>
  </si>
  <si>
    <t>RUTA  D647 (Viscacheral - Crevaux )</t>
  </si>
  <si>
    <t>RUTA D652 (CR. Ruta F9 - La Palma)</t>
  </si>
  <si>
    <t xml:space="preserve">RUTA  D 677 (CR. Ruta F9 Palmar Grande - Santa Rosa)  </t>
  </si>
  <si>
    <r>
      <t xml:space="preserve">RUTA D 681 (CR. Ruta F9 (Los Sotos) - </t>
    </r>
    <r>
      <rPr>
        <sz val="8"/>
        <color rgb="FF000000"/>
        <rFont val="Calibri"/>
        <family val="2"/>
        <scheme val="minor"/>
      </rPr>
      <t>Mojano)</t>
    </r>
  </si>
  <si>
    <t xml:space="preserve">RUTA D 682 (CR. Ruta F9 Sachaper- Florida)  </t>
  </si>
  <si>
    <t xml:space="preserve">RUTA D 684 (CR. Ruta D642 (Brecha 40)-CR. Ruta D 693 (La Laguna))  </t>
  </si>
  <si>
    <t xml:space="preserve">RUTA D 693 (Santa Rosa - Cruce D-684)  </t>
  </si>
  <si>
    <t>LONGITUD TOTAL DEL TRAMO QUE REALIZA MANTENIMIENTO EL SEDECA-YACUIBA</t>
  </si>
  <si>
    <t>KM</t>
  </si>
  <si>
    <t xml:space="preserve"> </t>
  </si>
  <si>
    <t>SUPERFICIE</t>
  </si>
  <si>
    <t>PAVIMENTO RÍGIDO</t>
  </si>
  <si>
    <t>RIPIO</t>
  </si>
  <si>
    <t>LONGITUD</t>
  </si>
  <si>
    <t>Etiquetas de fila</t>
  </si>
  <si>
    <t>Total general</t>
  </si>
  <si>
    <t>Suma de LONGITUD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</si>
</sst>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6" formatCode="#\+000"/>
    <numFmt numFmtId="167" formatCode="0\+0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Fill="1" applyAlignment="1">
      <alignment horizontal="center" vertical="center" readingOrder="1"/>
    </xf>
    <xf numFmtId="3" fontId="4" fillId="0" borderId="1" xfId="0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Alignment="1">
      <alignment horizontal="center" vertical="center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center" vertical="center" wrapText="1" readingOrder="1"/>
    </xf>
    <xf numFmtId="3" fontId="1" fillId="0" borderId="1" xfId="0" applyNumberFormat="1" applyFont="1" applyFill="1" applyBorder="1" applyAlignment="1">
      <alignment horizontal="center" vertical="center" readingOrder="1"/>
    </xf>
    <xf numFmtId="0" fontId="4" fillId="2" borderId="1" xfId="0" applyFont="1" applyFill="1" applyBorder="1" applyAlignment="1">
      <alignment horizontal="center" vertical="center" wrapText="1" readingOrder="1"/>
    </xf>
    <xf numFmtId="164" fontId="1" fillId="0" borderId="1" xfId="0" applyNumberFormat="1" applyFont="1" applyFill="1" applyBorder="1" applyAlignment="1">
      <alignment horizontal="center" vertical="center" readingOrder="1"/>
    </xf>
    <xf numFmtId="0" fontId="4" fillId="0" borderId="0" xfId="0" applyFont="1" applyFill="1" applyBorder="1" applyAlignment="1">
      <alignment horizontal="center" vertical="center" wrapText="1" readingOrder="1"/>
    </xf>
    <xf numFmtId="165" fontId="4" fillId="0" borderId="0" xfId="0" applyNumberFormat="1" applyFont="1" applyFill="1" applyBorder="1" applyAlignment="1">
      <alignment horizontal="center" vertical="center" wrapText="1" readingOrder="1"/>
    </xf>
    <xf numFmtId="164" fontId="4" fillId="0" borderId="0" xfId="0" applyNumberFormat="1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167" fontId="4" fillId="0" borderId="1" xfId="0" applyNumberFormat="1" applyFont="1" applyFill="1" applyBorder="1" applyAlignment="1">
      <alignment horizontal="center" vertical="center" wrapText="1" readingOrder="1"/>
    </xf>
    <xf numFmtId="166" fontId="4" fillId="0" borderId="1" xfId="0" applyNumberFormat="1" applyFont="1" applyFill="1" applyBorder="1" applyAlignment="1">
      <alignment horizontal="center" vertical="center" wrapText="1" readingOrder="1"/>
    </xf>
    <xf numFmtId="3" fontId="2" fillId="0" borderId="8" xfId="0" applyNumberFormat="1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 wrapText="1" readingOrder="1"/>
    </xf>
    <xf numFmtId="0" fontId="1" fillId="0" borderId="2" xfId="0" applyFont="1" applyFill="1" applyBorder="1" applyAlignment="1">
      <alignment vertical="center" wrapText="1" readingOrder="1"/>
    </xf>
    <xf numFmtId="3" fontId="4" fillId="0" borderId="8" xfId="0" applyNumberFormat="1" applyFont="1" applyFill="1" applyBorder="1" applyAlignment="1">
      <alignment horizontal="center" vertical="center" wrapText="1" readingOrder="1"/>
    </xf>
    <xf numFmtId="164" fontId="4" fillId="0" borderId="1" xfId="0" applyNumberFormat="1" applyFont="1" applyFill="1" applyBorder="1" applyAlignment="1">
      <alignment horizontal="center" vertical="center" wrapText="1" readingOrder="1"/>
    </xf>
    <xf numFmtId="3" fontId="2" fillId="0" borderId="1" xfId="0" applyNumberFormat="1" applyFont="1" applyFill="1" applyBorder="1" applyAlignment="1">
      <alignment horizontal="center" vertical="center" wrapText="1" readingOrder="1"/>
    </xf>
    <xf numFmtId="4" fontId="2" fillId="0" borderId="8" xfId="0" applyNumberFormat="1" applyFont="1" applyFill="1" applyBorder="1" applyAlignment="1">
      <alignment horizontal="center" vertical="center" wrapText="1" readingOrder="1"/>
    </xf>
    <xf numFmtId="166" fontId="4" fillId="2" borderId="1" xfId="0" applyNumberFormat="1" applyFont="1" applyFill="1" applyBorder="1" applyAlignment="1">
      <alignment horizontal="center" vertical="center" wrapText="1" readingOrder="1"/>
    </xf>
    <xf numFmtId="2" fontId="1" fillId="0" borderId="1" xfId="0" applyNumberFormat="1" applyFont="1" applyFill="1" applyBorder="1" applyAlignment="1">
      <alignment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2" fontId="1" fillId="0" borderId="1" xfId="0" applyNumberFormat="1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readingOrder="1"/>
    </xf>
    <xf numFmtId="2" fontId="1" fillId="0" borderId="8" xfId="0" applyNumberFormat="1" applyFont="1" applyFill="1" applyBorder="1" applyAlignment="1">
      <alignment horizontal="center" vertical="center" readingOrder="1"/>
    </xf>
    <xf numFmtId="2" fontId="1" fillId="0" borderId="9" xfId="0" applyNumberFormat="1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2" fontId="1" fillId="0" borderId="1" xfId="0" applyNumberFormat="1" applyFont="1" applyFill="1" applyBorder="1" applyAlignment="1">
      <alignment horizontal="center" vertical="center" wrapText="1" readingOrder="1"/>
    </xf>
    <xf numFmtId="3" fontId="2" fillId="0" borderId="0" xfId="0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 applyAlignment="1">
      <alignment horizontal="center" vertical="center" readingOrder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 readingOrder="1"/>
    </xf>
    <xf numFmtId="0" fontId="1" fillId="0" borderId="11" xfId="0" applyFont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 wrapText="1" readingOrder="1"/>
    </xf>
    <xf numFmtId="0" fontId="6" fillId="0" borderId="1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3" xfId="0" applyFont="1" applyFill="1" applyBorder="1" applyAlignment="1">
      <alignment vertical="center" wrapText="1" readingOrder="1"/>
    </xf>
    <xf numFmtId="0" fontId="4" fillId="0" borderId="1" xfId="0" applyFont="1" applyFill="1" applyBorder="1" applyAlignment="1">
      <alignment horizontal="left" vertical="center" readingOrder="1"/>
    </xf>
    <xf numFmtId="0" fontId="4" fillId="2" borderId="1" xfId="0" applyFont="1" applyFill="1" applyBorder="1" applyAlignment="1">
      <alignment horizontal="left" vertical="center" readingOrder="1"/>
    </xf>
    <xf numFmtId="0" fontId="2" fillId="0" borderId="16" xfId="0" applyFont="1" applyFill="1" applyBorder="1" applyAlignment="1">
      <alignment vertical="center" wrapText="1" readingOrder="1"/>
    </xf>
    <xf numFmtId="0" fontId="3" fillId="0" borderId="14" xfId="0" applyFont="1" applyBorder="1" applyAlignment="1">
      <alignment vertical="center"/>
    </xf>
    <xf numFmtId="0" fontId="4" fillId="0" borderId="6" xfId="0" applyFont="1" applyFill="1" applyBorder="1" applyAlignment="1">
      <alignment horizontal="left" vertical="center" readingOrder="1"/>
    </xf>
    <xf numFmtId="3" fontId="4" fillId="0" borderId="1" xfId="0" applyNumberFormat="1" applyFont="1" applyFill="1" applyBorder="1" applyAlignment="1">
      <alignment horizontal="left" vertical="center" readingOrder="1"/>
    </xf>
    <xf numFmtId="0" fontId="1" fillId="0" borderId="14" xfId="0" applyFont="1" applyBorder="1" applyAlignment="1">
      <alignment vertical="center"/>
    </xf>
    <xf numFmtId="0" fontId="0" fillId="0" borderId="0" xfId="0" applyAlignment="1"/>
    <xf numFmtId="0" fontId="1" fillId="0" borderId="14" xfId="0" applyFont="1" applyFill="1" applyBorder="1" applyAlignment="1">
      <alignment vertical="center" readingOrder="1"/>
    </xf>
    <xf numFmtId="0" fontId="1" fillId="0" borderId="17" xfId="0" applyFont="1" applyFill="1" applyBorder="1" applyAlignment="1">
      <alignment vertical="center" readingOrder="1"/>
    </xf>
    <xf numFmtId="0" fontId="1" fillId="0" borderId="15" xfId="0" applyFont="1" applyFill="1" applyBorder="1" applyAlignment="1">
      <alignment vertical="center" readingOrder="1"/>
    </xf>
    <xf numFmtId="0" fontId="1" fillId="0" borderId="2" xfId="0" applyFont="1" applyFill="1" applyBorder="1" applyAlignment="1">
      <alignment vertical="center" readingOrder="1"/>
    </xf>
    <xf numFmtId="0" fontId="4" fillId="0" borderId="16" xfId="0" applyFont="1" applyFill="1" applyBorder="1" applyAlignment="1">
      <alignment vertical="center" readingOrder="1"/>
    </xf>
    <xf numFmtId="0" fontId="1" fillId="0" borderId="2" xfId="0" applyFont="1" applyFill="1" applyBorder="1" applyAlignment="1">
      <alignment horizontal="center" vertical="center" readingOrder="1"/>
    </xf>
    <xf numFmtId="0" fontId="2" fillId="0" borderId="6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4" fontId="4" fillId="0" borderId="1" xfId="0" applyNumberFormat="1" applyFont="1" applyFill="1" applyBorder="1" applyAlignment="1">
      <alignment horizontal="right" vertical="center" readingOrder="1"/>
    </xf>
    <xf numFmtId="4" fontId="1" fillId="0" borderId="1" xfId="0" applyNumberFormat="1" applyFont="1" applyFill="1" applyBorder="1" applyAlignment="1">
      <alignment horizontal="right" vertical="center" readingOrder="1"/>
    </xf>
    <xf numFmtId="2" fontId="0" fillId="0" borderId="0" xfId="0" applyNumberFormat="1"/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 readingOrder="1"/>
    </xf>
    <xf numFmtId="2" fontId="1" fillId="0" borderId="8" xfId="0" applyNumberFormat="1" applyFont="1" applyFill="1" applyBorder="1" applyAlignment="1">
      <alignment horizontal="center" vertical="center" readingOrder="1"/>
    </xf>
    <xf numFmtId="2" fontId="1" fillId="0" borderId="9" xfId="0" applyNumberFormat="1" applyFont="1" applyFill="1" applyBorder="1" applyAlignment="1">
      <alignment horizontal="center" vertical="center" readingOrder="1"/>
    </xf>
    <xf numFmtId="0" fontId="1" fillId="0" borderId="2" xfId="0" applyFont="1" applyFill="1" applyBorder="1" applyAlignment="1">
      <alignment horizontal="center" vertical="center" wrapText="1" readingOrder="1"/>
    </xf>
    <xf numFmtId="2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readingOrder="1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 readingOrder="1"/>
    </xf>
    <xf numFmtId="2" fontId="1" fillId="0" borderId="8" xfId="0" applyNumberFormat="1" applyFont="1" applyFill="1" applyBorder="1" applyAlignment="1">
      <alignment horizontal="center" vertical="center" wrapText="1" readingOrder="1"/>
    </xf>
    <xf numFmtId="2" fontId="1" fillId="0" borderId="9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 readingOrder="1"/>
    </xf>
    <xf numFmtId="0" fontId="5" fillId="0" borderId="1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1">
    <dxf>
      <numFmt numFmtId="2" formatCode="0.00"/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2615.506966203706" createdVersion="4" refreshedVersion="4" minRefreshableVersion="3" recordCount="25">
  <cacheSource type="worksheet">
    <worksheetSource ref="A3:F28" sheet="BASE 2015"/>
  </cacheSource>
  <cacheFields count="6">
    <cacheField name="RUTA" numFmtId="0">
      <sharedItems containsBlank="1"/>
    </cacheField>
    <cacheField name="INICIAL" numFmtId="0">
      <sharedItems/>
    </cacheField>
    <cacheField name="FINAL" numFmtId="0">
      <sharedItems/>
    </cacheField>
    <cacheField name="LONGITUD" numFmtId="4">
      <sharedItems containsSemiMixedTypes="0" containsString="0" containsNumber="1" minValue="4" maxValue="79.59"/>
    </cacheField>
    <cacheField name="SUPERFICIE" numFmtId="3">
      <sharedItems count="2">
        <s v="PAVIMENTO RÍGIDO"/>
        <s v="RIPIO"/>
      </sharedItems>
    </cacheField>
    <cacheField name="OBSERVACION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s v="F 29"/>
    <s v="CR. Ruta F9 (F29 Campo Pajoso)"/>
    <s v=" Ojo del Agua"/>
    <n v="7"/>
    <x v="0"/>
    <s v="La presente Ruta es competencia _x000a_de la ABC, a la fecha el SEDECA-YACUIBA viene realizando el mantenimiento."/>
  </r>
  <r>
    <s v="F 29"/>
    <s v="Ojo del Agua"/>
    <s v="Límite Seccional (Yacuiba - Caraparí)"/>
    <n v="4"/>
    <x v="1"/>
    <s v="La presente Ruta es competencia _x000a_de la ABC, a la fecha el SEDECA-YACUIBA viene realizando el mantenimiento."/>
  </r>
  <r>
    <s v="D 642"/>
    <s v="CR. Ruta F9 "/>
    <s v="Bagual"/>
    <n v="22.4"/>
    <x v="0"/>
    <m/>
  </r>
  <r>
    <s v="D 642"/>
    <s v="Bagual"/>
    <s v="Crevaux"/>
    <n v="17.794"/>
    <x v="1"/>
    <m/>
  </r>
  <r>
    <s v="D 642"/>
    <s v="Crevaux"/>
    <s v="D´Orbigny"/>
    <n v="61.826000000000001"/>
    <x v="1"/>
    <m/>
  </r>
  <r>
    <s v="D 646"/>
    <s v=" CR. Ruta F9 - San Isidro"/>
    <s v="La Cercada"/>
    <n v="18.05"/>
    <x v="0"/>
    <m/>
  </r>
  <r>
    <s v="D 646"/>
    <s v="La Cercada"/>
    <s v="El Bañao"/>
    <n v="57.000999999999998"/>
    <x v="1"/>
    <m/>
  </r>
  <r>
    <s v="D 646"/>
    <s v="El Bañao"/>
    <s v="Las Moras"/>
    <n v="13.029"/>
    <x v="1"/>
    <m/>
  </r>
  <r>
    <s v="D647"/>
    <s v="Viscacheral"/>
    <s v="Purisima"/>
    <n v="17.5"/>
    <x v="1"/>
    <m/>
  </r>
  <r>
    <s v="D647"/>
    <s v="Purisima"/>
    <s v="Retiro"/>
    <n v="15.5"/>
    <x v="1"/>
    <m/>
  </r>
  <r>
    <s v="D647"/>
    <s v="Retiro"/>
    <s v="Crevaux"/>
    <n v="15.5"/>
    <x v="1"/>
    <m/>
  </r>
  <r>
    <s v="D 652"/>
    <s v=" CR. Ruta F9 - La Grampa "/>
    <s v="Quebrachal"/>
    <n v="15.5"/>
    <x v="0"/>
    <m/>
  </r>
  <r>
    <s v="D 652"/>
    <s v="Quebrachal"/>
    <s v="Cruce Ruta D642 - Cruce Bagual "/>
    <n v="16.803999999999998"/>
    <x v="1"/>
    <m/>
  </r>
  <r>
    <s v="D 652"/>
    <s v="Cruce Ruta D642 - Cruce Bagual "/>
    <s v="La Palma"/>
    <n v="32.765999999999998"/>
    <x v="1"/>
    <m/>
  </r>
  <r>
    <s v="D 677"/>
    <s v=" CR. Ruta F9 (Palmar Grande)"/>
    <s v="La Palma"/>
    <n v="13.221"/>
    <x v="1"/>
    <m/>
  </r>
  <r>
    <s v="D 677"/>
    <s v="La Palma"/>
    <s v="Santa Rosa"/>
    <n v="79.59"/>
    <x v="1"/>
    <m/>
  </r>
  <r>
    <s v="D 681"/>
    <s v=" CR. Ruta F9 (Los Sotos)"/>
    <s v="Cruce El Mojano"/>
    <n v="13.45"/>
    <x v="1"/>
    <m/>
  </r>
  <r>
    <s v="D 682"/>
    <s v=" CR. Ruta F9 (Sachapera) "/>
    <s v="Sunchal"/>
    <n v="73.44"/>
    <x v="1"/>
    <m/>
  </r>
  <r>
    <s v="D 682"/>
    <s v="Sunchal"/>
    <s v="PG Piritihuazu"/>
    <n v="48.21"/>
    <x v="1"/>
    <m/>
  </r>
  <r>
    <s v="D 682"/>
    <s v="PG Piritihuazu"/>
    <s v="Florida"/>
    <n v="66.95"/>
    <x v="1"/>
    <m/>
  </r>
  <r>
    <s v="D 693"/>
    <s v="Santa Rosa"/>
    <s v="CR. Ruta D 684"/>
    <n v="22.74"/>
    <x v="1"/>
    <m/>
  </r>
  <r>
    <m/>
    <s v="CR. Ruta D642 (Brecha 40)"/>
    <s v="PG Palo Santo"/>
    <n v="27.8"/>
    <x v="1"/>
    <m/>
  </r>
  <r>
    <s v="D 684"/>
    <s v="PG Palo Santo"/>
    <s v="PG Palermo"/>
    <n v="52.97"/>
    <x v="1"/>
    <m/>
  </r>
  <r>
    <s v="D 684"/>
    <s v="PG Palermo"/>
    <s v="PG Los Gansos"/>
    <n v="13.728"/>
    <x v="1"/>
    <m/>
  </r>
  <r>
    <s v="D 684"/>
    <s v="PG Los Gansos"/>
    <s v="CR. Ruta D 693 (La Laguna)"/>
    <n v="10.875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5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6" firstHeaderRow="1" firstDataRow="1" firstDataCol="1"/>
  <pivotFields count="6">
    <pivotField showAll="0"/>
    <pivotField showAll="0"/>
    <pivotField showAll="0"/>
    <pivotField dataField="1" numFmtId="4" showAll="0"/>
    <pivotField axis="axisRow" showAll="0">
      <items count="3">
        <item x="0"/>
        <item x="1"/>
        <item t="default"/>
      </items>
    </pivotField>
    <pivotField showAll="0"/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Suma de LONGITUD" fld="3" baseField="0" baseItem="0" numFmtId="2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9"/>
  <sheetViews>
    <sheetView tabSelected="1" view="pageBreakPreview" zoomScaleNormal="80" zoomScaleSheetLayoutView="100" workbookViewId="0">
      <selection activeCell="F60" sqref="F60"/>
    </sheetView>
  </sheetViews>
  <sheetFormatPr baseColWidth="10" defaultRowHeight="15" x14ac:dyDescent="0.25"/>
  <cols>
    <col min="1" max="1" width="14.28515625" style="17" customWidth="1"/>
    <col min="2" max="2" width="20.42578125" style="17" customWidth="1"/>
    <col min="3" max="3" width="20.5703125" style="17" customWidth="1"/>
    <col min="4" max="4" width="8.5703125" style="17" bestFit="1" customWidth="1"/>
    <col min="5" max="5" width="7.28515625" style="17" bestFit="1" customWidth="1"/>
    <col min="6" max="6" width="10.85546875" style="17" bestFit="1" customWidth="1"/>
    <col min="7" max="7" width="15.140625" style="17" customWidth="1"/>
    <col min="8" max="8" width="12.85546875" style="17" customWidth="1"/>
    <col min="9" max="9" width="10.7109375" style="17" customWidth="1"/>
    <col min="10" max="10" width="29.5703125" style="17" customWidth="1"/>
  </cols>
  <sheetData>
    <row r="2" spans="1:10" x14ac:dyDescent="0.25">
      <c r="A2" s="92" t="s">
        <v>42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77" t="s">
        <v>63</v>
      </c>
      <c r="B4" s="78"/>
      <c r="C4" s="78"/>
      <c r="D4" s="78"/>
      <c r="E4" s="78"/>
      <c r="F4" s="78"/>
      <c r="G4" s="78"/>
      <c r="H4" s="78"/>
      <c r="I4" s="78"/>
      <c r="J4" s="79"/>
    </row>
    <row r="5" spans="1:10" ht="41.25" customHeight="1" x14ac:dyDescent="0.25">
      <c r="A5" s="81" t="s">
        <v>36</v>
      </c>
      <c r="B5" s="65" t="s">
        <v>31</v>
      </c>
      <c r="C5" s="65"/>
      <c r="D5" s="65" t="s">
        <v>29</v>
      </c>
      <c r="E5" s="65"/>
      <c r="F5" s="65" t="s">
        <v>30</v>
      </c>
      <c r="G5" s="65"/>
      <c r="H5" s="75" t="s">
        <v>44</v>
      </c>
      <c r="I5" s="75"/>
      <c r="J5" s="74" t="s">
        <v>45</v>
      </c>
    </row>
    <row r="6" spans="1:10" ht="42" customHeight="1" x14ac:dyDescent="0.25">
      <c r="A6" s="81"/>
      <c r="B6" s="26" t="s">
        <v>28</v>
      </c>
      <c r="C6" s="26" t="s">
        <v>0</v>
      </c>
      <c r="D6" s="26" t="s">
        <v>28</v>
      </c>
      <c r="E6" s="26" t="s">
        <v>0</v>
      </c>
      <c r="F6" s="26" t="s">
        <v>32</v>
      </c>
      <c r="G6" s="26" t="s">
        <v>33</v>
      </c>
      <c r="H6" s="28" t="s">
        <v>50</v>
      </c>
      <c r="I6" s="28" t="s">
        <v>56</v>
      </c>
      <c r="J6" s="74"/>
    </row>
    <row r="7" spans="1:10" ht="27.75" customHeight="1" x14ac:dyDescent="0.25">
      <c r="A7" s="32" t="s">
        <v>1</v>
      </c>
      <c r="B7" s="4" t="s">
        <v>40</v>
      </c>
      <c r="C7" s="4" t="s">
        <v>55</v>
      </c>
      <c r="D7" s="13">
        <v>0</v>
      </c>
      <c r="E7" s="14">
        <v>7000</v>
      </c>
      <c r="F7" s="22">
        <f>E7-D7</f>
        <v>7000</v>
      </c>
      <c r="G7" s="2">
        <f>F7+D7</f>
        <v>7000</v>
      </c>
      <c r="H7" s="33">
        <v>7</v>
      </c>
      <c r="I7" s="16"/>
      <c r="J7" s="88" t="s">
        <v>57</v>
      </c>
    </row>
    <row r="8" spans="1:10" ht="22.5" customHeight="1" x14ac:dyDescent="0.25">
      <c r="A8" s="32" t="s">
        <v>1</v>
      </c>
      <c r="B8" s="4" t="s">
        <v>43</v>
      </c>
      <c r="C8" s="4" t="s">
        <v>41</v>
      </c>
      <c r="D8" s="14">
        <v>7000</v>
      </c>
      <c r="E8" s="14">
        <v>11000</v>
      </c>
      <c r="F8" s="22">
        <f>E8-D8</f>
        <v>4000</v>
      </c>
      <c r="G8" s="2">
        <f>F8+D8</f>
        <v>11000</v>
      </c>
      <c r="H8" s="33"/>
      <c r="I8" s="33">
        <v>4</v>
      </c>
      <c r="J8" s="89"/>
    </row>
    <row r="9" spans="1:10" ht="15.75" thickBot="1" x14ac:dyDescent="0.3">
      <c r="A9" s="66" t="s">
        <v>34</v>
      </c>
      <c r="B9" s="67"/>
      <c r="C9" s="67"/>
      <c r="D9" s="67"/>
      <c r="E9" s="67"/>
      <c r="F9" s="67"/>
      <c r="G9" s="20">
        <v>11000</v>
      </c>
      <c r="H9" s="68"/>
      <c r="I9" s="68"/>
      <c r="J9" s="69"/>
    </row>
    <row r="10" spans="1:10" ht="15.75" thickBot="1" x14ac:dyDescent="0.3">
      <c r="A10" s="1"/>
      <c r="B10" s="1"/>
      <c r="C10" s="1"/>
      <c r="D10" s="1"/>
      <c r="E10" s="1"/>
      <c r="F10" s="1"/>
      <c r="G10" s="1"/>
      <c r="H10" s="3"/>
      <c r="I10" s="1"/>
      <c r="J10" s="1"/>
    </row>
    <row r="11" spans="1:10" x14ac:dyDescent="0.25">
      <c r="A11" s="77" t="s">
        <v>64</v>
      </c>
      <c r="B11" s="78"/>
      <c r="C11" s="78"/>
      <c r="D11" s="78"/>
      <c r="E11" s="78"/>
      <c r="F11" s="78"/>
      <c r="G11" s="78"/>
      <c r="H11" s="78"/>
      <c r="I11" s="78"/>
      <c r="J11" s="79"/>
    </row>
    <row r="12" spans="1:10" ht="25.5" customHeight="1" x14ac:dyDescent="0.25">
      <c r="A12" s="81" t="s">
        <v>36</v>
      </c>
      <c r="B12" s="65" t="s">
        <v>31</v>
      </c>
      <c r="C12" s="65"/>
      <c r="D12" s="65" t="s">
        <v>29</v>
      </c>
      <c r="E12" s="65"/>
      <c r="F12" s="65" t="s">
        <v>30</v>
      </c>
      <c r="G12" s="65"/>
      <c r="H12" s="75" t="s">
        <v>44</v>
      </c>
      <c r="I12" s="75"/>
      <c r="J12" s="74" t="s">
        <v>45</v>
      </c>
    </row>
    <row r="13" spans="1:10" ht="51" customHeight="1" x14ac:dyDescent="0.25">
      <c r="A13" s="81"/>
      <c r="B13" s="26" t="s">
        <v>28</v>
      </c>
      <c r="C13" s="26" t="s">
        <v>0</v>
      </c>
      <c r="D13" s="26" t="s">
        <v>28</v>
      </c>
      <c r="E13" s="26" t="s">
        <v>0</v>
      </c>
      <c r="F13" s="26" t="s">
        <v>32</v>
      </c>
      <c r="G13" s="26" t="s">
        <v>33</v>
      </c>
      <c r="H13" s="28" t="s">
        <v>50</v>
      </c>
      <c r="I13" s="28" t="s">
        <v>49</v>
      </c>
      <c r="J13" s="74"/>
    </row>
    <row r="14" spans="1:10" ht="26.25" customHeight="1" x14ac:dyDescent="0.25">
      <c r="A14" s="32" t="s">
        <v>7</v>
      </c>
      <c r="B14" s="4" t="s">
        <v>26</v>
      </c>
      <c r="C14" s="4" t="s">
        <v>8</v>
      </c>
      <c r="D14" s="13">
        <v>0</v>
      </c>
      <c r="E14" s="14">
        <v>22400</v>
      </c>
      <c r="F14" s="2">
        <f>E14-D14</f>
        <v>22400</v>
      </c>
      <c r="G14" s="2">
        <f>F14+D14</f>
        <v>22400</v>
      </c>
      <c r="H14" s="27">
        <v>22.4</v>
      </c>
      <c r="I14" s="16"/>
      <c r="J14" s="70"/>
    </row>
    <row r="15" spans="1:10" ht="25.5" customHeight="1" x14ac:dyDescent="0.25">
      <c r="A15" s="32" t="s">
        <v>7</v>
      </c>
      <c r="B15" s="4" t="s">
        <v>8</v>
      </c>
      <c r="C15" s="4" t="s">
        <v>9</v>
      </c>
      <c r="D15" s="14">
        <v>22400</v>
      </c>
      <c r="E15" s="14">
        <v>40194</v>
      </c>
      <c r="F15" s="2">
        <f t="shared" ref="F15:F16" si="0">E15-D15</f>
        <v>17794</v>
      </c>
      <c r="G15" s="2">
        <f t="shared" ref="G15:G16" si="1">F15+D15</f>
        <v>40194</v>
      </c>
      <c r="H15" s="76"/>
      <c r="I15" s="72">
        <v>79.62</v>
      </c>
      <c r="J15" s="70"/>
    </row>
    <row r="16" spans="1:10" ht="22.5" customHeight="1" x14ac:dyDescent="0.25">
      <c r="A16" s="32" t="s">
        <v>7</v>
      </c>
      <c r="B16" s="4" t="s">
        <v>9</v>
      </c>
      <c r="C16" s="4" t="s">
        <v>25</v>
      </c>
      <c r="D16" s="14">
        <v>40194</v>
      </c>
      <c r="E16" s="14">
        <v>102020</v>
      </c>
      <c r="F16" s="2">
        <f t="shared" si="0"/>
        <v>61826</v>
      </c>
      <c r="G16" s="2">
        <f t="shared" si="1"/>
        <v>102020</v>
      </c>
      <c r="H16" s="76"/>
      <c r="I16" s="72"/>
      <c r="J16" s="70"/>
    </row>
    <row r="17" spans="1:10" ht="15.75" thickBot="1" x14ac:dyDescent="0.3">
      <c r="A17" s="66" t="s">
        <v>34</v>
      </c>
      <c r="B17" s="67"/>
      <c r="C17" s="67"/>
      <c r="D17" s="67"/>
      <c r="E17" s="67"/>
      <c r="F17" s="67"/>
      <c r="G17" s="15">
        <f>G16</f>
        <v>102020</v>
      </c>
      <c r="H17" s="86"/>
      <c r="I17" s="86"/>
      <c r="J17" s="87"/>
    </row>
    <row r="18" spans="1:10" ht="15.75" thickBot="1" x14ac:dyDescent="0.3">
      <c r="A18" s="5"/>
      <c r="B18" s="5"/>
      <c r="C18" s="5"/>
      <c r="D18" s="5"/>
      <c r="E18" s="5"/>
      <c r="F18" s="5"/>
      <c r="G18" s="5"/>
      <c r="H18" s="3"/>
      <c r="I18" s="1"/>
      <c r="J18" s="1"/>
    </row>
    <row r="19" spans="1:10" x14ac:dyDescent="0.25">
      <c r="A19" s="77" t="s">
        <v>65</v>
      </c>
      <c r="B19" s="78"/>
      <c r="C19" s="78"/>
      <c r="D19" s="78"/>
      <c r="E19" s="78"/>
      <c r="F19" s="78"/>
      <c r="G19" s="78"/>
      <c r="H19" s="78"/>
      <c r="I19" s="78"/>
      <c r="J19" s="79"/>
    </row>
    <row r="20" spans="1:10" ht="30" customHeight="1" x14ac:dyDescent="0.25">
      <c r="A20" s="81" t="s">
        <v>36</v>
      </c>
      <c r="B20" s="65" t="s">
        <v>31</v>
      </c>
      <c r="C20" s="65"/>
      <c r="D20" s="65" t="s">
        <v>29</v>
      </c>
      <c r="E20" s="65"/>
      <c r="F20" s="65" t="s">
        <v>30</v>
      </c>
      <c r="G20" s="65"/>
      <c r="H20" s="75" t="s">
        <v>44</v>
      </c>
      <c r="I20" s="75"/>
      <c r="J20" s="74" t="s">
        <v>45</v>
      </c>
    </row>
    <row r="21" spans="1:10" ht="26.25" customHeight="1" x14ac:dyDescent="0.25">
      <c r="A21" s="81"/>
      <c r="B21" s="26" t="s">
        <v>28</v>
      </c>
      <c r="C21" s="26" t="s">
        <v>0</v>
      </c>
      <c r="D21" s="26" t="s">
        <v>28</v>
      </c>
      <c r="E21" s="26" t="s">
        <v>0</v>
      </c>
      <c r="F21" s="26" t="s">
        <v>32</v>
      </c>
      <c r="G21" s="26" t="s">
        <v>33</v>
      </c>
      <c r="H21" s="28" t="s">
        <v>50</v>
      </c>
      <c r="I21" s="28" t="s">
        <v>49</v>
      </c>
      <c r="J21" s="74"/>
    </row>
    <row r="22" spans="1:10" ht="30" customHeight="1" x14ac:dyDescent="0.25">
      <c r="A22" s="32" t="s">
        <v>17</v>
      </c>
      <c r="B22" s="4" t="s">
        <v>58</v>
      </c>
      <c r="C22" s="4" t="s">
        <v>18</v>
      </c>
      <c r="D22" s="13">
        <v>0</v>
      </c>
      <c r="E22" s="14">
        <v>8000</v>
      </c>
      <c r="F22" s="6">
        <f>E22-D22</f>
        <v>8000</v>
      </c>
      <c r="G22" s="2">
        <f>F22+D22</f>
        <v>8000</v>
      </c>
      <c r="H22" s="33">
        <v>8</v>
      </c>
      <c r="I22" s="18"/>
      <c r="J22" s="29"/>
    </row>
    <row r="23" spans="1:10" ht="15.75" thickBot="1" x14ac:dyDescent="0.3">
      <c r="A23" s="66" t="s">
        <v>34</v>
      </c>
      <c r="B23" s="67"/>
      <c r="C23" s="67"/>
      <c r="D23" s="67"/>
      <c r="E23" s="67"/>
      <c r="F23" s="67"/>
      <c r="G23" s="15">
        <f>G22</f>
        <v>8000</v>
      </c>
      <c r="H23" s="30"/>
      <c r="I23" s="30"/>
      <c r="J23" s="31"/>
    </row>
    <row r="24" spans="1:10" ht="15.75" thickBot="1" x14ac:dyDescent="0.3">
      <c r="A24" s="5"/>
      <c r="B24" s="5"/>
      <c r="C24" s="5"/>
      <c r="D24" s="5"/>
      <c r="E24" s="5"/>
      <c r="F24" s="5"/>
      <c r="G24" s="5"/>
      <c r="H24" s="3"/>
      <c r="I24" s="1"/>
      <c r="J24" s="1"/>
    </row>
    <row r="25" spans="1:10" x14ac:dyDescent="0.25">
      <c r="A25" s="77" t="s">
        <v>35</v>
      </c>
      <c r="B25" s="78"/>
      <c r="C25" s="78"/>
      <c r="D25" s="78"/>
      <c r="E25" s="78"/>
      <c r="F25" s="78"/>
      <c r="G25" s="78"/>
      <c r="H25" s="78"/>
      <c r="I25" s="78"/>
      <c r="J25" s="79"/>
    </row>
    <row r="26" spans="1:10" ht="29.25" customHeight="1" x14ac:dyDescent="0.25">
      <c r="A26" s="81" t="s">
        <v>36</v>
      </c>
      <c r="B26" s="65" t="s">
        <v>31</v>
      </c>
      <c r="C26" s="65"/>
      <c r="D26" s="65" t="s">
        <v>29</v>
      </c>
      <c r="E26" s="65"/>
      <c r="F26" s="65" t="s">
        <v>30</v>
      </c>
      <c r="G26" s="65"/>
      <c r="H26" s="75" t="s">
        <v>44</v>
      </c>
      <c r="I26" s="75"/>
      <c r="J26" s="74" t="s">
        <v>45</v>
      </c>
    </row>
    <row r="27" spans="1:10" ht="32.25" customHeight="1" x14ac:dyDescent="0.25">
      <c r="A27" s="81"/>
      <c r="B27" s="26" t="s">
        <v>28</v>
      </c>
      <c r="C27" s="26" t="s">
        <v>0</v>
      </c>
      <c r="D27" s="26" t="s">
        <v>28</v>
      </c>
      <c r="E27" s="26" t="s">
        <v>0</v>
      </c>
      <c r="F27" s="26" t="s">
        <v>32</v>
      </c>
      <c r="G27" s="26" t="s">
        <v>33</v>
      </c>
      <c r="H27" s="28" t="s">
        <v>50</v>
      </c>
      <c r="I27" s="28" t="s">
        <v>49</v>
      </c>
      <c r="J27" s="74"/>
    </row>
    <row r="28" spans="1:10" ht="15" customHeight="1" x14ac:dyDescent="0.25">
      <c r="A28" s="32" t="s">
        <v>4</v>
      </c>
      <c r="B28" s="4" t="s">
        <v>59</v>
      </c>
      <c r="C28" s="4" t="s">
        <v>5</v>
      </c>
      <c r="D28" s="13">
        <v>0</v>
      </c>
      <c r="E28" s="14">
        <v>18050</v>
      </c>
      <c r="F28" s="6">
        <f>E28-D28</f>
        <v>18050</v>
      </c>
      <c r="G28" s="2">
        <f t="shared" ref="G28:G30" si="2">F28+D28</f>
        <v>18050</v>
      </c>
      <c r="H28" s="27">
        <v>18.05</v>
      </c>
      <c r="I28" s="16"/>
      <c r="J28" s="70"/>
    </row>
    <row r="29" spans="1:10" x14ac:dyDescent="0.25">
      <c r="A29" s="32" t="s">
        <v>4</v>
      </c>
      <c r="B29" s="4" t="s">
        <v>5</v>
      </c>
      <c r="C29" s="7" t="s">
        <v>6</v>
      </c>
      <c r="D29" s="14">
        <v>18050</v>
      </c>
      <c r="E29" s="24">
        <v>75051</v>
      </c>
      <c r="F29" s="6">
        <f t="shared" ref="F29:F30" si="3">E29-D29</f>
        <v>57001</v>
      </c>
      <c r="G29" s="2">
        <f t="shared" si="2"/>
        <v>75051</v>
      </c>
      <c r="H29" s="76"/>
      <c r="I29" s="72">
        <v>70.03</v>
      </c>
      <c r="J29" s="70"/>
    </row>
    <row r="30" spans="1:10" x14ac:dyDescent="0.25">
      <c r="A30" s="32" t="s">
        <v>4</v>
      </c>
      <c r="B30" s="7" t="s">
        <v>6</v>
      </c>
      <c r="C30" s="7" t="s">
        <v>24</v>
      </c>
      <c r="D30" s="24">
        <v>75051</v>
      </c>
      <c r="E30" s="24">
        <v>88080</v>
      </c>
      <c r="F30" s="6">
        <f t="shared" si="3"/>
        <v>13029</v>
      </c>
      <c r="G30" s="2">
        <f t="shared" si="2"/>
        <v>88080</v>
      </c>
      <c r="H30" s="76"/>
      <c r="I30" s="72"/>
      <c r="J30" s="70"/>
    </row>
    <row r="31" spans="1:10" ht="15.75" thickBot="1" x14ac:dyDescent="0.3">
      <c r="A31" s="66" t="s">
        <v>34</v>
      </c>
      <c r="B31" s="67"/>
      <c r="C31" s="67"/>
      <c r="D31" s="67"/>
      <c r="E31" s="67"/>
      <c r="F31" s="67"/>
      <c r="G31" s="15">
        <f>G30</f>
        <v>88080</v>
      </c>
      <c r="H31" s="68"/>
      <c r="I31" s="68"/>
      <c r="J31" s="69"/>
    </row>
    <row r="32" spans="1:10" ht="15.75" thickBot="1" x14ac:dyDescent="0.3">
      <c r="A32" s="5"/>
      <c r="B32" s="5"/>
      <c r="C32" s="5"/>
      <c r="D32" s="5"/>
      <c r="E32" s="5"/>
      <c r="F32" s="5"/>
      <c r="G32" s="5"/>
      <c r="H32" s="3"/>
      <c r="I32" s="1"/>
      <c r="J32" s="1"/>
    </row>
    <row r="33" spans="1:10" x14ac:dyDescent="0.25">
      <c r="A33" s="77" t="s">
        <v>66</v>
      </c>
      <c r="B33" s="78"/>
      <c r="C33" s="78"/>
      <c r="D33" s="78"/>
      <c r="E33" s="78"/>
      <c r="F33" s="78"/>
      <c r="G33" s="78"/>
      <c r="H33" s="78"/>
      <c r="I33" s="78"/>
      <c r="J33" s="79"/>
    </row>
    <row r="34" spans="1:10" ht="27" customHeight="1" x14ac:dyDescent="0.25">
      <c r="A34" s="81" t="s">
        <v>36</v>
      </c>
      <c r="B34" s="65" t="s">
        <v>31</v>
      </c>
      <c r="C34" s="65"/>
      <c r="D34" s="65" t="s">
        <v>29</v>
      </c>
      <c r="E34" s="65"/>
      <c r="F34" s="65" t="s">
        <v>30</v>
      </c>
      <c r="G34" s="65"/>
      <c r="H34" s="75" t="s">
        <v>44</v>
      </c>
      <c r="I34" s="75"/>
      <c r="J34" s="74" t="s">
        <v>45</v>
      </c>
    </row>
    <row r="35" spans="1:10" ht="37.5" customHeight="1" x14ac:dyDescent="0.25">
      <c r="A35" s="81"/>
      <c r="B35" s="26" t="s">
        <v>28</v>
      </c>
      <c r="C35" s="26" t="s">
        <v>0</v>
      </c>
      <c r="D35" s="26" t="s">
        <v>28</v>
      </c>
      <c r="E35" s="26" t="s">
        <v>0</v>
      </c>
      <c r="F35" s="26" t="s">
        <v>32</v>
      </c>
      <c r="G35" s="26" t="s">
        <v>33</v>
      </c>
      <c r="H35" s="28" t="s">
        <v>50</v>
      </c>
      <c r="I35" s="28" t="s">
        <v>49</v>
      </c>
      <c r="J35" s="74"/>
    </row>
    <row r="36" spans="1:10" ht="15" customHeight="1" x14ac:dyDescent="0.25">
      <c r="A36" s="32" t="s">
        <v>13</v>
      </c>
      <c r="B36" s="4" t="s">
        <v>16</v>
      </c>
      <c r="C36" s="4" t="s">
        <v>15</v>
      </c>
      <c r="D36" s="13">
        <v>0</v>
      </c>
      <c r="E36" s="14">
        <v>17500</v>
      </c>
      <c r="F36" s="6">
        <f>E36-D36</f>
        <v>17500</v>
      </c>
      <c r="G36" s="2">
        <f>F36+D36</f>
        <v>17500</v>
      </c>
      <c r="H36" s="25"/>
      <c r="I36" s="18"/>
      <c r="J36" s="19"/>
    </row>
    <row r="37" spans="1:10" x14ac:dyDescent="0.25">
      <c r="A37" s="32" t="s">
        <v>13</v>
      </c>
      <c r="B37" s="4" t="s">
        <v>15</v>
      </c>
      <c r="C37" s="4" t="s">
        <v>14</v>
      </c>
      <c r="D37" s="14">
        <v>17500</v>
      </c>
      <c r="E37" s="14">
        <v>33000</v>
      </c>
      <c r="F37" s="6">
        <f t="shared" ref="F37:F38" si="4">E37-D37</f>
        <v>15500</v>
      </c>
      <c r="G37" s="2">
        <f t="shared" ref="G37:G38" si="5">F37+D37</f>
        <v>33000</v>
      </c>
      <c r="H37" s="25"/>
      <c r="I37" s="18"/>
      <c r="J37" s="19"/>
    </row>
    <row r="38" spans="1:10" x14ac:dyDescent="0.25">
      <c r="A38" s="32" t="s">
        <v>13</v>
      </c>
      <c r="B38" s="4" t="s">
        <v>14</v>
      </c>
      <c r="C38" s="4" t="s">
        <v>9</v>
      </c>
      <c r="D38" s="14">
        <v>33000</v>
      </c>
      <c r="E38" s="14">
        <v>48500</v>
      </c>
      <c r="F38" s="6">
        <f t="shared" si="4"/>
        <v>15500</v>
      </c>
      <c r="G38" s="2">
        <f t="shared" si="5"/>
        <v>48500</v>
      </c>
      <c r="H38" s="25"/>
      <c r="I38" s="18"/>
      <c r="J38" s="19"/>
    </row>
    <row r="39" spans="1:10" ht="15.75" thickBot="1" x14ac:dyDescent="0.3">
      <c r="A39" s="66" t="s">
        <v>34</v>
      </c>
      <c r="B39" s="67"/>
      <c r="C39" s="67"/>
      <c r="D39" s="67"/>
      <c r="E39" s="67"/>
      <c r="F39" s="67"/>
      <c r="G39" s="23">
        <f>G38</f>
        <v>48500</v>
      </c>
      <c r="H39" s="68"/>
      <c r="I39" s="68"/>
      <c r="J39" s="69"/>
    </row>
    <row r="40" spans="1:10" ht="15.75" thickBot="1" x14ac:dyDescent="0.3">
      <c r="A40" s="5"/>
      <c r="B40" s="5"/>
      <c r="C40" s="5"/>
      <c r="D40" s="5"/>
      <c r="E40" s="5"/>
      <c r="F40" s="34"/>
      <c r="G40" s="5"/>
      <c r="H40" s="3"/>
      <c r="I40" s="1"/>
      <c r="J40" s="1"/>
    </row>
    <row r="41" spans="1:10" ht="15" customHeight="1" x14ac:dyDescent="0.25">
      <c r="A41" s="77" t="s">
        <v>67</v>
      </c>
      <c r="B41" s="78"/>
      <c r="C41" s="78"/>
      <c r="D41" s="78"/>
      <c r="E41" s="78"/>
      <c r="F41" s="78"/>
      <c r="G41" s="78"/>
      <c r="H41" s="78"/>
      <c r="I41" s="78"/>
      <c r="J41" s="79"/>
    </row>
    <row r="42" spans="1:10" ht="22.5" customHeight="1" x14ac:dyDescent="0.25">
      <c r="A42" s="81" t="s">
        <v>36</v>
      </c>
      <c r="B42" s="65" t="s">
        <v>31</v>
      </c>
      <c r="C42" s="65"/>
      <c r="D42" s="65" t="s">
        <v>29</v>
      </c>
      <c r="E42" s="65"/>
      <c r="F42" s="65" t="s">
        <v>30</v>
      </c>
      <c r="G42" s="65"/>
      <c r="H42" s="75" t="s">
        <v>44</v>
      </c>
      <c r="I42" s="75"/>
      <c r="J42" s="74" t="s">
        <v>45</v>
      </c>
    </row>
    <row r="43" spans="1:10" ht="25.5" customHeight="1" x14ac:dyDescent="0.25">
      <c r="A43" s="81"/>
      <c r="B43" s="26" t="s">
        <v>28</v>
      </c>
      <c r="C43" s="26" t="s">
        <v>0</v>
      </c>
      <c r="D43" s="26" t="s">
        <v>28</v>
      </c>
      <c r="E43" s="26" t="s">
        <v>0</v>
      </c>
      <c r="F43" s="26" t="s">
        <v>32</v>
      </c>
      <c r="G43" s="26" t="s">
        <v>33</v>
      </c>
      <c r="H43" s="28" t="s">
        <v>50</v>
      </c>
      <c r="I43" s="28" t="s">
        <v>49</v>
      </c>
      <c r="J43" s="74"/>
    </row>
    <row r="44" spans="1:10" x14ac:dyDescent="0.25">
      <c r="A44" s="32" t="s">
        <v>2</v>
      </c>
      <c r="B44" s="4" t="s">
        <v>60</v>
      </c>
      <c r="C44" s="4" t="s">
        <v>3</v>
      </c>
      <c r="D44" s="13">
        <v>0</v>
      </c>
      <c r="E44" s="14">
        <v>15500</v>
      </c>
      <c r="F44" s="6">
        <f>E44-D44</f>
        <v>15500</v>
      </c>
      <c r="G44" s="2">
        <f>F44+D44</f>
        <v>15500</v>
      </c>
      <c r="H44" s="27">
        <v>15.5</v>
      </c>
      <c r="I44" s="16"/>
      <c r="J44" s="70"/>
    </row>
    <row r="45" spans="1:10" ht="22.5" x14ac:dyDescent="0.25">
      <c r="A45" s="32" t="s">
        <v>2</v>
      </c>
      <c r="B45" s="4" t="s">
        <v>3</v>
      </c>
      <c r="C45" s="4" t="s">
        <v>61</v>
      </c>
      <c r="D45" s="14">
        <v>15500</v>
      </c>
      <c r="E45" s="14">
        <v>32304</v>
      </c>
      <c r="F45" s="6">
        <f>E45-D45</f>
        <v>16804</v>
      </c>
      <c r="G45" s="2">
        <f>F45+D45</f>
        <v>32304</v>
      </c>
      <c r="H45" s="76"/>
      <c r="I45" s="82">
        <v>49.57</v>
      </c>
      <c r="J45" s="70"/>
    </row>
    <row r="46" spans="1:10" ht="22.5" x14ac:dyDescent="0.25">
      <c r="A46" s="32" t="s">
        <v>2</v>
      </c>
      <c r="B46" s="4" t="s">
        <v>61</v>
      </c>
      <c r="C46" s="4" t="s">
        <v>11</v>
      </c>
      <c r="D46" s="14">
        <v>32304</v>
      </c>
      <c r="E46" s="14">
        <v>65070</v>
      </c>
      <c r="F46" s="6">
        <f>E46-D46</f>
        <v>32766</v>
      </c>
      <c r="G46" s="2">
        <f>F46+D46</f>
        <v>65070</v>
      </c>
      <c r="H46" s="76"/>
      <c r="I46" s="82"/>
      <c r="J46" s="70"/>
    </row>
    <row r="47" spans="1:10" ht="15.75" thickBot="1" x14ac:dyDescent="0.3">
      <c r="A47" s="66" t="s">
        <v>34</v>
      </c>
      <c r="B47" s="67"/>
      <c r="C47" s="67"/>
      <c r="D47" s="67"/>
      <c r="E47" s="67"/>
      <c r="F47" s="67"/>
      <c r="G47" s="15">
        <f>G46</f>
        <v>65070</v>
      </c>
      <c r="H47" s="68"/>
      <c r="I47" s="68"/>
      <c r="J47" s="69"/>
    </row>
    <row r="48" spans="1:10" ht="15.75" thickBot="1" x14ac:dyDescent="0.3">
      <c r="A48" s="9"/>
      <c r="B48" s="9"/>
      <c r="C48" s="9"/>
      <c r="D48" s="10"/>
      <c r="E48" s="11"/>
      <c r="F48" s="11"/>
      <c r="G48" s="11"/>
      <c r="H48" s="3"/>
      <c r="I48" s="1"/>
      <c r="J48" s="1"/>
    </row>
    <row r="49" spans="1:10" ht="15" customHeight="1" x14ac:dyDescent="0.25">
      <c r="A49" s="77" t="s">
        <v>68</v>
      </c>
      <c r="B49" s="78"/>
      <c r="C49" s="78"/>
      <c r="D49" s="78"/>
      <c r="E49" s="78"/>
      <c r="F49" s="78"/>
      <c r="G49" s="78"/>
      <c r="H49" s="78"/>
      <c r="I49" s="78"/>
      <c r="J49" s="79"/>
    </row>
    <row r="50" spans="1:10" ht="27" customHeight="1" x14ac:dyDescent="0.25">
      <c r="A50" s="81" t="s">
        <v>36</v>
      </c>
      <c r="B50" s="65" t="s">
        <v>31</v>
      </c>
      <c r="C50" s="65"/>
      <c r="D50" s="65" t="s">
        <v>29</v>
      </c>
      <c r="E50" s="65"/>
      <c r="F50" s="65" t="s">
        <v>30</v>
      </c>
      <c r="G50" s="65"/>
      <c r="H50" s="75" t="s">
        <v>44</v>
      </c>
      <c r="I50" s="75"/>
      <c r="J50" s="83" t="s">
        <v>45</v>
      </c>
    </row>
    <row r="51" spans="1:10" ht="22.5" x14ac:dyDescent="0.25">
      <c r="A51" s="81"/>
      <c r="B51" s="26" t="s">
        <v>28</v>
      </c>
      <c r="C51" s="26" t="s">
        <v>0</v>
      </c>
      <c r="D51" s="26" t="s">
        <v>28</v>
      </c>
      <c r="E51" s="26" t="s">
        <v>0</v>
      </c>
      <c r="F51" s="26" t="s">
        <v>32</v>
      </c>
      <c r="G51" s="26" t="s">
        <v>33</v>
      </c>
      <c r="H51" s="28" t="s">
        <v>50</v>
      </c>
      <c r="I51" s="28" t="s">
        <v>49</v>
      </c>
      <c r="J51" s="83"/>
    </row>
    <row r="52" spans="1:10" ht="24.75" customHeight="1" x14ac:dyDescent="0.25">
      <c r="A52" s="73" t="s">
        <v>46</v>
      </c>
      <c r="B52" s="4" t="s">
        <v>38</v>
      </c>
      <c r="C52" s="4" t="s">
        <v>11</v>
      </c>
      <c r="D52" s="13">
        <v>0</v>
      </c>
      <c r="E52" s="14">
        <v>13221</v>
      </c>
      <c r="F52" s="6">
        <f>E52-D52</f>
        <v>13221</v>
      </c>
      <c r="G52" s="2">
        <f>F52+D52</f>
        <v>13221</v>
      </c>
      <c r="H52" s="76"/>
      <c r="I52" s="82">
        <v>21.18</v>
      </c>
      <c r="J52" s="70"/>
    </row>
    <row r="53" spans="1:10" x14ac:dyDescent="0.25">
      <c r="A53" s="73"/>
      <c r="B53" s="4" t="s">
        <v>11</v>
      </c>
      <c r="C53" s="4" t="s">
        <v>12</v>
      </c>
      <c r="D53" s="14">
        <v>13221</v>
      </c>
      <c r="E53" s="14">
        <v>21180</v>
      </c>
      <c r="F53" s="6">
        <f>E53-D53</f>
        <v>7959</v>
      </c>
      <c r="G53" s="2">
        <f>F53+D53</f>
        <v>21180</v>
      </c>
      <c r="H53" s="76"/>
      <c r="I53" s="82"/>
      <c r="J53" s="70"/>
    </row>
    <row r="54" spans="1:10" ht="16.5" customHeight="1" thickBot="1" x14ac:dyDescent="0.3">
      <c r="A54" s="66" t="s">
        <v>34</v>
      </c>
      <c r="B54" s="67"/>
      <c r="C54" s="67"/>
      <c r="D54" s="67"/>
      <c r="E54" s="67"/>
      <c r="F54" s="67"/>
      <c r="G54" s="15">
        <f>G53</f>
        <v>21180</v>
      </c>
      <c r="H54" s="68"/>
      <c r="I54" s="68"/>
      <c r="J54" s="69"/>
    </row>
    <row r="55" spans="1:10" ht="16.5" customHeight="1" x14ac:dyDescent="0.25">
      <c r="A55" s="5"/>
      <c r="B55" s="5"/>
      <c r="C55" s="5"/>
      <c r="D55" s="5"/>
      <c r="E55" s="5"/>
      <c r="F55" s="5"/>
      <c r="G55" s="34"/>
      <c r="H55" s="35"/>
      <c r="I55" s="35"/>
      <c r="J55" s="35"/>
    </row>
    <row r="56" spans="1:10" ht="14.25" customHeight="1" thickBot="1" x14ac:dyDescent="0.3">
      <c r="A56" s="9"/>
      <c r="B56" s="9"/>
      <c r="C56" s="9"/>
      <c r="D56" s="10"/>
      <c r="E56" s="11"/>
      <c r="F56" s="11"/>
      <c r="G56" s="11"/>
      <c r="H56" s="3"/>
      <c r="I56" s="1"/>
      <c r="J56" s="1"/>
    </row>
    <row r="57" spans="1:10" ht="22.5" customHeight="1" x14ac:dyDescent="0.25">
      <c r="A57" s="77" t="s">
        <v>69</v>
      </c>
      <c r="B57" s="78"/>
      <c r="C57" s="78"/>
      <c r="D57" s="78"/>
      <c r="E57" s="78"/>
      <c r="F57" s="78"/>
      <c r="G57" s="78"/>
      <c r="H57" s="78"/>
      <c r="I57" s="78"/>
      <c r="J57" s="79"/>
    </row>
    <row r="58" spans="1:10" ht="24.75" customHeight="1" x14ac:dyDescent="0.25">
      <c r="A58" s="81" t="s">
        <v>36</v>
      </c>
      <c r="B58" s="65" t="s">
        <v>31</v>
      </c>
      <c r="C58" s="65"/>
      <c r="D58" s="65" t="s">
        <v>29</v>
      </c>
      <c r="E58" s="65"/>
      <c r="F58" s="65" t="s">
        <v>30</v>
      </c>
      <c r="G58" s="65"/>
      <c r="H58" s="75" t="s">
        <v>44</v>
      </c>
      <c r="I58" s="75"/>
      <c r="J58" s="74" t="s">
        <v>45</v>
      </c>
    </row>
    <row r="59" spans="1:10" ht="22.5" x14ac:dyDescent="0.25">
      <c r="A59" s="81"/>
      <c r="B59" s="26" t="s">
        <v>28</v>
      </c>
      <c r="C59" s="26" t="s">
        <v>0</v>
      </c>
      <c r="D59" s="26" t="s">
        <v>28</v>
      </c>
      <c r="E59" s="26" t="s">
        <v>0</v>
      </c>
      <c r="F59" s="26" t="s">
        <v>32</v>
      </c>
      <c r="G59" s="26" t="s">
        <v>33</v>
      </c>
      <c r="H59" s="28" t="s">
        <v>50</v>
      </c>
      <c r="I59" s="28" t="s">
        <v>49</v>
      </c>
      <c r="J59" s="74"/>
    </row>
    <row r="60" spans="1:10" ht="27" customHeight="1" x14ac:dyDescent="0.25">
      <c r="A60" s="73" t="s">
        <v>47</v>
      </c>
      <c r="B60" s="4" t="s">
        <v>37</v>
      </c>
      <c r="C60" s="4" t="s">
        <v>48</v>
      </c>
      <c r="D60" s="13">
        <v>0</v>
      </c>
      <c r="E60" s="14">
        <v>13450</v>
      </c>
      <c r="F60" s="6">
        <f>E60-D60</f>
        <v>13450</v>
      </c>
      <c r="G60" s="2">
        <f>F60+D60</f>
        <v>13450</v>
      </c>
      <c r="H60" s="71"/>
      <c r="I60" s="85">
        <f>G62</f>
        <v>13450</v>
      </c>
      <c r="J60" s="70"/>
    </row>
    <row r="61" spans="1:10" x14ac:dyDescent="0.25">
      <c r="A61" s="73"/>
      <c r="B61" s="4"/>
      <c r="C61" s="4"/>
      <c r="D61" s="14"/>
      <c r="E61" s="14"/>
      <c r="F61" s="8"/>
      <c r="G61" s="21"/>
      <c r="H61" s="71"/>
      <c r="I61" s="72"/>
      <c r="J61" s="70"/>
    </row>
    <row r="62" spans="1:10" ht="20.25" customHeight="1" thickBot="1" x14ac:dyDescent="0.3">
      <c r="A62" s="66" t="s">
        <v>34</v>
      </c>
      <c r="B62" s="67"/>
      <c r="C62" s="67"/>
      <c r="D62" s="67"/>
      <c r="E62" s="67"/>
      <c r="F62" s="67"/>
      <c r="G62" s="15">
        <f>G60</f>
        <v>13450</v>
      </c>
      <c r="H62" s="68"/>
      <c r="I62" s="68"/>
      <c r="J62" s="69"/>
    </row>
    <row r="63" spans="1:10" ht="15.75" thickBot="1" x14ac:dyDescent="0.3">
      <c r="A63" s="9"/>
      <c r="B63" s="9"/>
      <c r="C63" s="9"/>
      <c r="D63" s="10"/>
      <c r="E63" s="11"/>
      <c r="F63" s="11"/>
      <c r="G63" s="11"/>
      <c r="H63" s="3"/>
      <c r="I63" s="1"/>
      <c r="J63" s="1"/>
    </row>
    <row r="64" spans="1:10" x14ac:dyDescent="0.25">
      <c r="A64" s="77" t="s">
        <v>70</v>
      </c>
      <c r="B64" s="78"/>
      <c r="C64" s="78"/>
      <c r="D64" s="78"/>
      <c r="E64" s="78"/>
      <c r="F64" s="78"/>
      <c r="G64" s="78"/>
      <c r="H64" s="78"/>
      <c r="I64" s="78"/>
      <c r="J64" s="79"/>
    </row>
    <row r="65" spans="1:10" ht="11.25" customHeight="1" x14ac:dyDescent="0.25">
      <c r="A65" s="32"/>
      <c r="B65" s="26"/>
      <c r="C65" s="26"/>
      <c r="D65" s="26"/>
      <c r="E65" s="26"/>
      <c r="F65" s="26"/>
      <c r="G65" s="26"/>
      <c r="H65" s="26"/>
      <c r="I65" s="26"/>
      <c r="J65" s="42"/>
    </row>
    <row r="66" spans="1:10" ht="21" customHeight="1" x14ac:dyDescent="0.25">
      <c r="A66" s="81" t="s">
        <v>36</v>
      </c>
      <c r="B66" s="65" t="s">
        <v>31</v>
      </c>
      <c r="C66" s="65"/>
      <c r="D66" s="65" t="s">
        <v>29</v>
      </c>
      <c r="E66" s="65"/>
      <c r="F66" s="65" t="s">
        <v>30</v>
      </c>
      <c r="G66" s="65"/>
      <c r="H66" s="75" t="s">
        <v>44</v>
      </c>
      <c r="I66" s="75"/>
      <c r="J66" s="74" t="s">
        <v>45</v>
      </c>
    </row>
    <row r="67" spans="1:10" ht="22.5" x14ac:dyDescent="0.25">
      <c r="A67" s="81"/>
      <c r="B67" s="26" t="s">
        <v>28</v>
      </c>
      <c r="C67" s="26" t="s">
        <v>0</v>
      </c>
      <c r="D67" s="26" t="s">
        <v>28</v>
      </c>
      <c r="E67" s="26" t="s">
        <v>0</v>
      </c>
      <c r="F67" s="26" t="s">
        <v>32</v>
      </c>
      <c r="G67" s="26" t="s">
        <v>33</v>
      </c>
      <c r="H67" s="28" t="s">
        <v>50</v>
      </c>
      <c r="I67" s="28" t="s">
        <v>49</v>
      </c>
      <c r="J67" s="74"/>
    </row>
    <row r="68" spans="1:10" x14ac:dyDescent="0.25">
      <c r="A68" s="73" t="s">
        <v>51</v>
      </c>
      <c r="B68" s="4" t="s">
        <v>27</v>
      </c>
      <c r="C68" s="4" t="s">
        <v>10</v>
      </c>
      <c r="D68" s="13">
        <v>0</v>
      </c>
      <c r="E68" s="14">
        <v>7344</v>
      </c>
      <c r="F68" s="6">
        <f>E68-D68</f>
        <v>7344</v>
      </c>
      <c r="G68" s="2">
        <f>F68+D68</f>
        <v>7344</v>
      </c>
      <c r="H68" s="84"/>
      <c r="I68" s="76">
        <v>18.86</v>
      </c>
      <c r="J68" s="70"/>
    </row>
    <row r="69" spans="1:10" x14ac:dyDescent="0.25">
      <c r="A69" s="73"/>
      <c r="B69" s="4" t="s">
        <v>10</v>
      </c>
      <c r="C69" s="4" t="s">
        <v>19</v>
      </c>
      <c r="D69" s="14">
        <v>7344</v>
      </c>
      <c r="E69" s="14">
        <v>12165</v>
      </c>
      <c r="F69" s="6">
        <f>E69-D69</f>
        <v>4821</v>
      </c>
      <c r="G69" s="2">
        <f>F69+D69</f>
        <v>12165</v>
      </c>
      <c r="H69" s="84"/>
      <c r="I69" s="76"/>
      <c r="J69" s="70"/>
    </row>
    <row r="70" spans="1:10" x14ac:dyDescent="0.25">
      <c r="A70" s="73"/>
      <c r="B70" s="4" t="s">
        <v>19</v>
      </c>
      <c r="C70" s="4" t="s">
        <v>20</v>
      </c>
      <c r="D70" s="14">
        <v>12165</v>
      </c>
      <c r="E70" s="14">
        <v>18860</v>
      </c>
      <c r="F70" s="6">
        <f>E70-D70</f>
        <v>6695</v>
      </c>
      <c r="G70" s="2">
        <f>F70+D70</f>
        <v>18860</v>
      </c>
      <c r="H70" s="84"/>
      <c r="I70" s="76"/>
      <c r="J70" s="70"/>
    </row>
    <row r="71" spans="1:10" ht="21.75" customHeight="1" thickBot="1" x14ac:dyDescent="0.3">
      <c r="A71" s="66" t="s">
        <v>34</v>
      </c>
      <c r="B71" s="67"/>
      <c r="C71" s="67"/>
      <c r="D71" s="67"/>
      <c r="E71" s="67"/>
      <c r="F71" s="67"/>
      <c r="G71" s="15">
        <f>G70</f>
        <v>18860</v>
      </c>
      <c r="H71" s="68"/>
      <c r="I71" s="68"/>
      <c r="J71" s="69"/>
    </row>
    <row r="72" spans="1:10" ht="15" customHeight="1" thickBot="1" x14ac:dyDescent="0.3">
      <c r="B72" s="9"/>
      <c r="C72" s="9"/>
      <c r="D72" s="10"/>
      <c r="E72" s="11"/>
      <c r="F72" s="11"/>
      <c r="G72" s="11"/>
      <c r="H72" s="3"/>
      <c r="I72" s="1"/>
      <c r="J72" s="1"/>
    </row>
    <row r="73" spans="1:10" ht="15.75" thickBot="1" x14ac:dyDescent="0.3">
      <c r="A73" s="77" t="s">
        <v>72</v>
      </c>
      <c r="B73" s="78"/>
      <c r="C73" s="78"/>
      <c r="D73" s="78"/>
      <c r="E73" s="78"/>
      <c r="F73" s="78"/>
      <c r="G73" s="78"/>
      <c r="H73" s="78"/>
      <c r="I73" s="78"/>
      <c r="J73" s="79"/>
    </row>
    <row r="74" spans="1:10" ht="33" customHeight="1" x14ac:dyDescent="0.25">
      <c r="A74" s="81" t="s">
        <v>36</v>
      </c>
      <c r="B74" s="78" t="s">
        <v>31</v>
      </c>
      <c r="C74" s="78"/>
      <c r="D74" s="78" t="s">
        <v>29</v>
      </c>
      <c r="E74" s="78"/>
      <c r="F74" s="78" t="s">
        <v>30</v>
      </c>
      <c r="G74" s="78"/>
      <c r="H74" s="75" t="s">
        <v>44</v>
      </c>
      <c r="I74" s="75"/>
      <c r="J74" s="74" t="s">
        <v>45</v>
      </c>
    </row>
    <row r="75" spans="1:10" ht="22.5" x14ac:dyDescent="0.25">
      <c r="A75" s="81"/>
      <c r="B75" s="26" t="s">
        <v>28</v>
      </c>
      <c r="C75" s="26" t="s">
        <v>0</v>
      </c>
      <c r="D75" s="26" t="s">
        <v>28</v>
      </c>
      <c r="E75" s="26" t="s">
        <v>0</v>
      </c>
      <c r="F75" s="26" t="s">
        <v>32</v>
      </c>
      <c r="G75" s="26" t="s">
        <v>33</v>
      </c>
      <c r="H75" s="28" t="s">
        <v>50</v>
      </c>
      <c r="I75" s="28" t="s">
        <v>49</v>
      </c>
      <c r="J75" s="74"/>
    </row>
    <row r="76" spans="1:10" x14ac:dyDescent="0.25">
      <c r="A76" s="32" t="s">
        <v>53</v>
      </c>
      <c r="B76" s="4" t="s">
        <v>12</v>
      </c>
      <c r="C76" s="4" t="s">
        <v>54</v>
      </c>
      <c r="D76" s="13">
        <v>0</v>
      </c>
      <c r="E76" s="14">
        <v>22740</v>
      </c>
      <c r="F76" s="6">
        <f>E76-D76</f>
        <v>22740</v>
      </c>
      <c r="G76" s="2">
        <f>F76+D76</f>
        <v>22740</v>
      </c>
      <c r="H76" s="16"/>
      <c r="I76" s="33">
        <v>22.74</v>
      </c>
      <c r="J76" s="29"/>
    </row>
    <row r="77" spans="1:10" ht="23.25" customHeight="1" thickBot="1" x14ac:dyDescent="0.3">
      <c r="A77" s="66" t="s">
        <v>34</v>
      </c>
      <c r="B77" s="67"/>
      <c r="C77" s="67"/>
      <c r="D77" s="67"/>
      <c r="E77" s="67"/>
      <c r="F77" s="67"/>
      <c r="G77" s="15">
        <f>G76</f>
        <v>22740</v>
      </c>
      <c r="H77" s="68"/>
      <c r="I77" s="68"/>
      <c r="J77" s="69"/>
    </row>
    <row r="78" spans="1:10" ht="15.75" thickBot="1" x14ac:dyDescent="0.3">
      <c r="A78" s="9"/>
      <c r="B78" s="9"/>
      <c r="C78" s="9"/>
      <c r="D78" s="10"/>
      <c r="E78" s="11"/>
      <c r="F78" s="11"/>
      <c r="G78" s="11"/>
      <c r="H78" s="3"/>
      <c r="I78" s="1"/>
      <c r="J78" s="1"/>
    </row>
    <row r="79" spans="1:10" x14ac:dyDescent="0.25">
      <c r="A79" s="77" t="s">
        <v>71</v>
      </c>
      <c r="B79" s="78"/>
      <c r="C79" s="78"/>
      <c r="D79" s="78"/>
      <c r="E79" s="78"/>
      <c r="F79" s="78"/>
      <c r="G79" s="78"/>
      <c r="H79" s="78"/>
      <c r="I79" s="78"/>
      <c r="J79" s="79"/>
    </row>
    <row r="80" spans="1:10" ht="22.5" customHeight="1" x14ac:dyDescent="0.25">
      <c r="A80" s="12"/>
      <c r="B80" s="65" t="s">
        <v>31</v>
      </c>
      <c r="C80" s="65"/>
      <c r="D80" s="65" t="s">
        <v>29</v>
      </c>
      <c r="E80" s="65"/>
      <c r="F80" s="65" t="s">
        <v>30</v>
      </c>
      <c r="G80" s="65"/>
      <c r="H80" s="75" t="s">
        <v>44</v>
      </c>
      <c r="I80" s="75"/>
      <c r="J80" s="74" t="s">
        <v>45</v>
      </c>
    </row>
    <row r="81" spans="1:10" ht="22.5" x14ac:dyDescent="0.25">
      <c r="A81" s="80" t="s">
        <v>36</v>
      </c>
      <c r="B81" s="26" t="s">
        <v>28</v>
      </c>
      <c r="C81" s="26" t="s">
        <v>0</v>
      </c>
      <c r="D81" s="26" t="s">
        <v>28</v>
      </c>
      <c r="E81" s="26" t="s">
        <v>0</v>
      </c>
      <c r="F81" s="26" t="s">
        <v>32</v>
      </c>
      <c r="G81" s="26" t="s">
        <v>33</v>
      </c>
      <c r="H81" s="28" t="s">
        <v>50</v>
      </c>
      <c r="I81" s="28" t="s">
        <v>49</v>
      </c>
      <c r="J81" s="74"/>
    </row>
    <row r="82" spans="1:10" ht="23.25" customHeight="1" x14ac:dyDescent="0.25">
      <c r="A82" s="80"/>
      <c r="B82" s="4" t="s">
        <v>39</v>
      </c>
      <c r="C82" s="4" t="s">
        <v>21</v>
      </c>
      <c r="D82" s="13">
        <v>0</v>
      </c>
      <c r="E82" s="14">
        <v>2780</v>
      </c>
      <c r="F82" s="6">
        <f>E82-D82</f>
        <v>2780</v>
      </c>
      <c r="G82" s="2">
        <f>F82+D82</f>
        <v>2780</v>
      </c>
      <c r="H82" s="71"/>
      <c r="I82" s="72">
        <v>32.68</v>
      </c>
      <c r="J82" s="70"/>
    </row>
    <row r="83" spans="1:10" x14ac:dyDescent="0.25">
      <c r="A83" s="73" t="s">
        <v>52</v>
      </c>
      <c r="B83" s="4" t="s">
        <v>21</v>
      </c>
      <c r="C83" s="4" t="s">
        <v>22</v>
      </c>
      <c r="D83" s="14">
        <v>2780</v>
      </c>
      <c r="E83" s="14">
        <v>8077</v>
      </c>
      <c r="F83" s="6">
        <f>E83-D83</f>
        <v>5297</v>
      </c>
      <c r="G83" s="2">
        <f>F83+D83</f>
        <v>8077</v>
      </c>
      <c r="H83" s="71"/>
      <c r="I83" s="72"/>
      <c r="J83" s="70"/>
    </row>
    <row r="84" spans="1:10" x14ac:dyDescent="0.25">
      <c r="A84" s="73"/>
      <c r="B84" s="4" t="s">
        <v>22</v>
      </c>
      <c r="C84" s="4" t="s">
        <v>23</v>
      </c>
      <c r="D84" s="14">
        <v>8077</v>
      </c>
      <c r="E84" s="14">
        <v>21805</v>
      </c>
      <c r="F84" s="6">
        <f>E84-D84</f>
        <v>13728</v>
      </c>
      <c r="G84" s="2">
        <f>F84+D84</f>
        <v>21805</v>
      </c>
      <c r="H84" s="71"/>
      <c r="I84" s="72"/>
      <c r="J84" s="70"/>
    </row>
    <row r="85" spans="1:10" ht="22.5" customHeight="1" x14ac:dyDescent="0.25">
      <c r="A85" s="73"/>
      <c r="B85" s="4" t="s">
        <v>23</v>
      </c>
      <c r="C85" s="4" t="s">
        <v>62</v>
      </c>
      <c r="D85" s="14">
        <v>21805</v>
      </c>
      <c r="E85" s="14">
        <v>32680</v>
      </c>
      <c r="F85" s="6">
        <f>E85-D85</f>
        <v>10875</v>
      </c>
      <c r="G85" s="2">
        <f>F85+D85</f>
        <v>32680</v>
      </c>
      <c r="H85" s="71"/>
      <c r="I85" s="72"/>
      <c r="J85" s="70"/>
    </row>
    <row r="86" spans="1:10" ht="18" customHeight="1" thickBot="1" x14ac:dyDescent="0.3">
      <c r="A86" s="66" t="s">
        <v>34</v>
      </c>
      <c r="B86" s="67"/>
      <c r="C86" s="67"/>
      <c r="D86" s="67"/>
      <c r="E86" s="67"/>
      <c r="F86" s="67"/>
      <c r="G86" s="15">
        <f>G85</f>
        <v>32680</v>
      </c>
      <c r="H86" s="68"/>
      <c r="I86" s="68"/>
      <c r="J86" s="69"/>
    </row>
    <row r="87" spans="1:10" ht="15" customHeight="1" thickBot="1" x14ac:dyDescent="0.3">
      <c r="B87" s="9"/>
      <c r="C87" s="9"/>
      <c r="D87" s="10"/>
      <c r="E87" s="11"/>
      <c r="F87" s="11"/>
      <c r="G87" s="11"/>
      <c r="H87" s="3"/>
      <c r="I87" s="1"/>
      <c r="J87" s="1"/>
    </row>
    <row r="88" spans="1:10" ht="15" customHeight="1" thickBot="1" x14ac:dyDescent="0.3">
      <c r="A88" s="90" t="s">
        <v>73</v>
      </c>
      <c r="B88" s="91"/>
      <c r="C88" s="91"/>
      <c r="D88" s="91"/>
      <c r="E88" s="91"/>
      <c r="F88" s="91"/>
      <c r="G88" s="39"/>
      <c r="H88" s="40">
        <v>431.13</v>
      </c>
      <c r="I88" s="41" t="s">
        <v>74</v>
      </c>
      <c r="J88" s="38" t="s">
        <v>75</v>
      </c>
    </row>
    <row r="89" spans="1:10" x14ac:dyDescent="0.25">
      <c r="A89" s="36"/>
      <c r="B89" s="5"/>
      <c r="C89" s="5"/>
      <c r="D89" s="5"/>
      <c r="E89" s="5"/>
      <c r="F89" s="5"/>
      <c r="G89" s="5"/>
      <c r="H89" s="37"/>
      <c r="I89" s="37"/>
      <c r="J89" s="36"/>
    </row>
  </sheetData>
  <mergeCells count="126">
    <mergeCell ref="J34:J35"/>
    <mergeCell ref="H34:I34"/>
    <mergeCell ref="A88:F88"/>
    <mergeCell ref="A2:J2"/>
    <mergeCell ref="A4:J4"/>
    <mergeCell ref="B5:C5"/>
    <mergeCell ref="D5:E5"/>
    <mergeCell ref="F5:G5"/>
    <mergeCell ref="H29:H30"/>
    <mergeCell ref="H15:H16"/>
    <mergeCell ref="A57:J57"/>
    <mergeCell ref="B58:C58"/>
    <mergeCell ref="D58:E58"/>
    <mergeCell ref="F58:G58"/>
    <mergeCell ref="J58:J59"/>
    <mergeCell ref="A23:F23"/>
    <mergeCell ref="I29:I30"/>
    <mergeCell ref="A25:J25"/>
    <mergeCell ref="B26:C26"/>
    <mergeCell ref="D26:E26"/>
    <mergeCell ref="F26:G26"/>
    <mergeCell ref="J26:J27"/>
    <mergeCell ref="H20:I20"/>
    <mergeCell ref="A31:F31"/>
    <mergeCell ref="A11:J11"/>
    <mergeCell ref="H5:I5"/>
    <mergeCell ref="A17:F17"/>
    <mergeCell ref="J5:J6"/>
    <mergeCell ref="J7:J8"/>
    <mergeCell ref="B12:C12"/>
    <mergeCell ref="D12:E12"/>
    <mergeCell ref="F12:G12"/>
    <mergeCell ref="J12:J13"/>
    <mergeCell ref="H12:I12"/>
    <mergeCell ref="J14:J16"/>
    <mergeCell ref="H9:J9"/>
    <mergeCell ref="A12:A13"/>
    <mergeCell ref="A5:A6"/>
    <mergeCell ref="I15:I16"/>
    <mergeCell ref="A9:F9"/>
    <mergeCell ref="H31:J31"/>
    <mergeCell ref="H17:J17"/>
    <mergeCell ref="H26:I26"/>
    <mergeCell ref="A19:J19"/>
    <mergeCell ref="B20:C20"/>
    <mergeCell ref="D20:E20"/>
    <mergeCell ref="F20:G20"/>
    <mergeCell ref="J20:J21"/>
    <mergeCell ref="A42:A43"/>
    <mergeCell ref="A34:A35"/>
    <mergeCell ref="A26:A27"/>
    <mergeCell ref="A20:A21"/>
    <mergeCell ref="A39:F39"/>
    <mergeCell ref="A41:J41"/>
    <mergeCell ref="B42:C42"/>
    <mergeCell ref="D42:E42"/>
    <mergeCell ref="F42:G42"/>
    <mergeCell ref="J42:J43"/>
    <mergeCell ref="J28:J30"/>
    <mergeCell ref="H42:I42"/>
    <mergeCell ref="A33:J33"/>
    <mergeCell ref="B34:C34"/>
    <mergeCell ref="D34:E34"/>
    <mergeCell ref="F34:G34"/>
    <mergeCell ref="J60:J61"/>
    <mergeCell ref="H50:I50"/>
    <mergeCell ref="A52:A53"/>
    <mergeCell ref="I52:I53"/>
    <mergeCell ref="J52:J53"/>
    <mergeCell ref="H52:H53"/>
    <mergeCell ref="A47:F47"/>
    <mergeCell ref="A49:J49"/>
    <mergeCell ref="B50:C50"/>
    <mergeCell ref="D50:E50"/>
    <mergeCell ref="H60:H61"/>
    <mergeCell ref="H58:I58"/>
    <mergeCell ref="I60:I61"/>
    <mergeCell ref="A60:A61"/>
    <mergeCell ref="A50:A51"/>
    <mergeCell ref="A58:A59"/>
    <mergeCell ref="H45:H46"/>
    <mergeCell ref="I45:I46"/>
    <mergeCell ref="J44:J46"/>
    <mergeCell ref="H39:J39"/>
    <mergeCell ref="F50:G50"/>
    <mergeCell ref="J50:J51"/>
    <mergeCell ref="H47:J47"/>
    <mergeCell ref="H77:J77"/>
    <mergeCell ref="H74:I74"/>
    <mergeCell ref="J68:J70"/>
    <mergeCell ref="H71:J71"/>
    <mergeCell ref="A71:F71"/>
    <mergeCell ref="H68:H70"/>
    <mergeCell ref="A77:F77"/>
    <mergeCell ref="A73:J73"/>
    <mergeCell ref="A54:F54"/>
    <mergeCell ref="B74:C74"/>
    <mergeCell ref="D74:E74"/>
    <mergeCell ref="F74:G74"/>
    <mergeCell ref="J74:J75"/>
    <mergeCell ref="A62:F62"/>
    <mergeCell ref="A64:J64"/>
    <mergeCell ref="H62:J62"/>
    <mergeCell ref="H54:J54"/>
    <mergeCell ref="B66:C66"/>
    <mergeCell ref="D66:E66"/>
    <mergeCell ref="F66:G66"/>
    <mergeCell ref="A86:F86"/>
    <mergeCell ref="H86:J86"/>
    <mergeCell ref="J82:J85"/>
    <mergeCell ref="H82:H85"/>
    <mergeCell ref="I82:I85"/>
    <mergeCell ref="A83:A85"/>
    <mergeCell ref="B80:C80"/>
    <mergeCell ref="D80:E80"/>
    <mergeCell ref="F80:G80"/>
    <mergeCell ref="J80:J81"/>
    <mergeCell ref="H80:I80"/>
    <mergeCell ref="J66:J67"/>
    <mergeCell ref="A68:A70"/>
    <mergeCell ref="I68:I70"/>
    <mergeCell ref="H66:I66"/>
    <mergeCell ref="A79:J79"/>
    <mergeCell ref="A81:A82"/>
    <mergeCell ref="A74:A75"/>
    <mergeCell ref="A66:A67"/>
  </mergeCells>
  <pageMargins left="0.7" right="0.7" top="0.75" bottom="0.75" header="0.3" footer="0.3"/>
  <pageSetup scale="60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C16" sqref="C16"/>
    </sheetView>
  </sheetViews>
  <sheetFormatPr baseColWidth="10" defaultRowHeight="15" x14ac:dyDescent="0.25"/>
  <cols>
    <col min="1" max="1" width="18.7109375" bestFit="1" customWidth="1"/>
    <col min="2" max="2" width="18.5703125" bestFit="1" customWidth="1"/>
  </cols>
  <sheetData>
    <row r="3" spans="1:2" x14ac:dyDescent="0.25">
      <c r="A3" s="60" t="s">
        <v>80</v>
      </c>
      <c r="B3" t="s">
        <v>82</v>
      </c>
    </row>
    <row r="4" spans="1:2" x14ac:dyDescent="0.25">
      <c r="A4" s="61" t="s">
        <v>77</v>
      </c>
      <c r="B4" s="64">
        <v>62.95</v>
      </c>
    </row>
    <row r="5" spans="1:2" x14ac:dyDescent="0.25">
      <c r="A5" s="61" t="s">
        <v>78</v>
      </c>
      <c r="B5" s="64">
        <v>674.69399999999985</v>
      </c>
    </row>
    <row r="6" spans="1:2" x14ac:dyDescent="0.25">
      <c r="A6" s="61" t="s">
        <v>81</v>
      </c>
      <c r="B6" s="64">
        <v>737.64399999999989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workbookViewId="0">
      <selection activeCell="C22" sqref="C22"/>
    </sheetView>
  </sheetViews>
  <sheetFormatPr baseColWidth="10" defaultRowHeight="15" x14ac:dyDescent="0.25"/>
  <cols>
    <col min="1" max="1" width="6.85546875" style="17" customWidth="1"/>
    <col min="2" max="2" width="20.42578125" style="17" customWidth="1"/>
    <col min="3" max="3" width="26.85546875" style="17" customWidth="1"/>
    <col min="4" max="4" width="11.28515625" style="17" customWidth="1"/>
    <col min="5" max="5" width="15.140625" style="17" customWidth="1"/>
    <col min="6" max="6" width="38.85546875" style="17" customWidth="1"/>
  </cols>
  <sheetData>
    <row r="2" spans="1:6" x14ac:dyDescent="0.25">
      <c r="A2" s="92" t="s">
        <v>42</v>
      </c>
      <c r="B2" s="92"/>
      <c r="C2" s="92"/>
      <c r="D2" s="92"/>
      <c r="E2" s="92"/>
      <c r="F2" s="92"/>
    </row>
    <row r="3" spans="1:6" x14ac:dyDescent="0.25">
      <c r="A3" s="47" t="s">
        <v>36</v>
      </c>
      <c r="B3" s="43" t="s">
        <v>28</v>
      </c>
      <c r="C3" s="43" t="s">
        <v>0</v>
      </c>
      <c r="D3" s="44" t="s">
        <v>79</v>
      </c>
      <c r="E3" s="43" t="s">
        <v>76</v>
      </c>
      <c r="F3" s="48" t="s">
        <v>45</v>
      </c>
    </row>
    <row r="4" spans="1:6" s="52" customFormat="1" x14ac:dyDescent="0.25">
      <c r="A4" s="49" t="s">
        <v>1</v>
      </c>
      <c r="B4" s="45" t="s">
        <v>40</v>
      </c>
      <c r="C4" s="45" t="s">
        <v>55</v>
      </c>
      <c r="D4" s="62">
        <v>7</v>
      </c>
      <c r="E4" s="50" t="s">
        <v>77</v>
      </c>
      <c r="F4" s="51" t="s">
        <v>57</v>
      </c>
    </row>
    <row r="5" spans="1:6" s="52" customFormat="1" x14ac:dyDescent="0.25">
      <c r="A5" s="49" t="s">
        <v>1</v>
      </c>
      <c r="B5" s="45" t="s">
        <v>43</v>
      </c>
      <c r="C5" s="45" t="s">
        <v>41</v>
      </c>
      <c r="D5" s="62">
        <v>4</v>
      </c>
      <c r="E5" s="50" t="s">
        <v>78</v>
      </c>
      <c r="F5" s="51" t="s">
        <v>57</v>
      </c>
    </row>
    <row r="6" spans="1:6" s="52" customFormat="1" x14ac:dyDescent="0.25">
      <c r="A6" s="49" t="s">
        <v>7</v>
      </c>
      <c r="B6" s="45" t="s">
        <v>26</v>
      </c>
      <c r="C6" s="45" t="s">
        <v>8</v>
      </c>
      <c r="D6" s="62">
        <v>22.4</v>
      </c>
      <c r="E6" s="50" t="s">
        <v>77</v>
      </c>
      <c r="F6" s="53"/>
    </row>
    <row r="7" spans="1:6" s="52" customFormat="1" x14ac:dyDescent="0.25">
      <c r="A7" s="49" t="s">
        <v>7</v>
      </c>
      <c r="B7" s="45" t="s">
        <v>8</v>
      </c>
      <c r="C7" s="45" t="s">
        <v>9</v>
      </c>
      <c r="D7" s="62">
        <v>17.794</v>
      </c>
      <c r="E7" s="50" t="s">
        <v>78</v>
      </c>
      <c r="F7" s="54"/>
    </row>
    <row r="8" spans="1:6" s="52" customFormat="1" x14ac:dyDescent="0.25">
      <c r="A8" s="49" t="s">
        <v>7</v>
      </c>
      <c r="B8" s="45" t="s">
        <v>9</v>
      </c>
      <c r="C8" s="45" t="s">
        <v>25</v>
      </c>
      <c r="D8" s="62">
        <v>61.826000000000001</v>
      </c>
      <c r="E8" s="50" t="s">
        <v>78</v>
      </c>
      <c r="F8" s="55"/>
    </row>
    <row r="9" spans="1:6" s="52" customFormat="1" x14ac:dyDescent="0.25">
      <c r="A9" s="49" t="s">
        <v>4</v>
      </c>
      <c r="B9" s="45" t="s">
        <v>59</v>
      </c>
      <c r="C9" s="45" t="s">
        <v>5</v>
      </c>
      <c r="D9" s="63">
        <v>18.05</v>
      </c>
      <c r="E9" s="50" t="s">
        <v>77</v>
      </c>
      <c r="F9" s="53"/>
    </row>
    <row r="10" spans="1:6" s="52" customFormat="1" x14ac:dyDescent="0.25">
      <c r="A10" s="49" t="s">
        <v>4</v>
      </c>
      <c r="B10" s="45" t="s">
        <v>5</v>
      </c>
      <c r="C10" s="46" t="s">
        <v>6</v>
      </c>
      <c r="D10" s="63">
        <v>57.000999999999998</v>
      </c>
      <c r="E10" s="50" t="s">
        <v>78</v>
      </c>
      <c r="F10" s="54"/>
    </row>
    <row r="11" spans="1:6" s="52" customFormat="1" x14ac:dyDescent="0.25">
      <c r="A11" s="49" t="s">
        <v>4</v>
      </c>
      <c r="B11" s="46" t="s">
        <v>6</v>
      </c>
      <c r="C11" s="46" t="s">
        <v>24</v>
      </c>
      <c r="D11" s="63">
        <v>13.029</v>
      </c>
      <c r="E11" s="50" t="s">
        <v>78</v>
      </c>
      <c r="F11" s="55"/>
    </row>
    <row r="12" spans="1:6" s="52" customFormat="1" x14ac:dyDescent="0.25">
      <c r="A12" s="49" t="s">
        <v>13</v>
      </c>
      <c r="B12" s="45" t="s">
        <v>16</v>
      </c>
      <c r="C12" s="45" t="s">
        <v>15</v>
      </c>
      <c r="D12" s="63">
        <v>17.5</v>
      </c>
      <c r="E12" s="50" t="s">
        <v>78</v>
      </c>
      <c r="F12" s="56"/>
    </row>
    <row r="13" spans="1:6" s="52" customFormat="1" x14ac:dyDescent="0.25">
      <c r="A13" s="49" t="s">
        <v>13</v>
      </c>
      <c r="B13" s="45" t="s">
        <v>15</v>
      </c>
      <c r="C13" s="45" t="s">
        <v>14</v>
      </c>
      <c r="D13" s="63">
        <v>15.5</v>
      </c>
      <c r="E13" s="50" t="s">
        <v>78</v>
      </c>
      <c r="F13" s="56"/>
    </row>
    <row r="14" spans="1:6" s="52" customFormat="1" x14ac:dyDescent="0.25">
      <c r="A14" s="49" t="s">
        <v>13</v>
      </c>
      <c r="B14" s="45" t="s">
        <v>14</v>
      </c>
      <c r="C14" s="45" t="s">
        <v>9</v>
      </c>
      <c r="D14" s="63">
        <v>15.5</v>
      </c>
      <c r="E14" s="50" t="s">
        <v>78</v>
      </c>
      <c r="F14" s="56"/>
    </row>
    <row r="15" spans="1:6" s="52" customFormat="1" x14ac:dyDescent="0.25">
      <c r="A15" s="49" t="s">
        <v>2</v>
      </c>
      <c r="B15" s="45" t="s">
        <v>60</v>
      </c>
      <c r="C15" s="45" t="s">
        <v>3</v>
      </c>
      <c r="D15" s="63">
        <v>15.5</v>
      </c>
      <c r="E15" s="50" t="s">
        <v>77</v>
      </c>
      <c r="F15" s="53"/>
    </row>
    <row r="16" spans="1:6" s="52" customFormat="1" x14ac:dyDescent="0.25">
      <c r="A16" s="49" t="s">
        <v>2</v>
      </c>
      <c r="B16" s="45" t="s">
        <v>3</v>
      </c>
      <c r="C16" s="45" t="s">
        <v>61</v>
      </c>
      <c r="D16" s="63">
        <v>16.803999999999998</v>
      </c>
      <c r="E16" s="50" t="s">
        <v>78</v>
      </c>
      <c r="F16" s="54"/>
    </row>
    <row r="17" spans="1:6" s="52" customFormat="1" x14ac:dyDescent="0.25">
      <c r="A17" s="49" t="s">
        <v>2</v>
      </c>
      <c r="B17" s="45" t="s">
        <v>61</v>
      </c>
      <c r="C17" s="45" t="s">
        <v>11</v>
      </c>
      <c r="D17" s="63">
        <v>32.765999999999998</v>
      </c>
      <c r="E17" s="50" t="s">
        <v>78</v>
      </c>
      <c r="F17" s="55"/>
    </row>
    <row r="18" spans="1:6" s="52" customFormat="1" x14ac:dyDescent="0.25">
      <c r="A18" s="57" t="s">
        <v>46</v>
      </c>
      <c r="B18" s="45" t="s">
        <v>38</v>
      </c>
      <c r="C18" s="45" t="s">
        <v>11</v>
      </c>
      <c r="D18" s="63">
        <v>13.221</v>
      </c>
      <c r="E18" s="50" t="s">
        <v>78</v>
      </c>
      <c r="F18" s="53"/>
    </row>
    <row r="19" spans="1:6" s="52" customFormat="1" x14ac:dyDescent="0.25">
      <c r="A19" s="57" t="s">
        <v>46</v>
      </c>
      <c r="B19" s="45" t="s">
        <v>11</v>
      </c>
      <c r="C19" s="45" t="s">
        <v>12</v>
      </c>
      <c r="D19" s="63">
        <v>79.59</v>
      </c>
      <c r="E19" s="50" t="s">
        <v>78</v>
      </c>
      <c r="F19" s="55"/>
    </row>
    <row r="20" spans="1:6" s="52" customFormat="1" x14ac:dyDescent="0.25">
      <c r="A20" s="57" t="s">
        <v>47</v>
      </c>
      <c r="B20" s="45" t="s">
        <v>37</v>
      </c>
      <c r="C20" s="45" t="s">
        <v>48</v>
      </c>
      <c r="D20" s="63">
        <v>13.45</v>
      </c>
      <c r="E20" s="50" t="s">
        <v>78</v>
      </c>
      <c r="F20" s="53"/>
    </row>
    <row r="21" spans="1:6" s="52" customFormat="1" x14ac:dyDescent="0.25">
      <c r="A21" s="57" t="s">
        <v>51</v>
      </c>
      <c r="B21" s="45" t="s">
        <v>27</v>
      </c>
      <c r="C21" s="45" t="s">
        <v>10</v>
      </c>
      <c r="D21" s="63">
        <v>73.44</v>
      </c>
      <c r="E21" s="50" t="s">
        <v>78</v>
      </c>
      <c r="F21" s="53"/>
    </row>
    <row r="22" spans="1:6" s="52" customFormat="1" x14ac:dyDescent="0.25">
      <c r="A22" s="57" t="s">
        <v>51</v>
      </c>
      <c r="B22" s="45" t="s">
        <v>10</v>
      </c>
      <c r="C22" s="45" t="s">
        <v>19</v>
      </c>
      <c r="D22" s="63">
        <v>48.21</v>
      </c>
      <c r="E22" s="50" t="s">
        <v>78</v>
      </c>
      <c r="F22" s="54"/>
    </row>
    <row r="23" spans="1:6" s="52" customFormat="1" x14ac:dyDescent="0.25">
      <c r="A23" s="57" t="s">
        <v>51</v>
      </c>
      <c r="B23" s="45" t="s">
        <v>19</v>
      </c>
      <c r="C23" s="45" t="s">
        <v>20</v>
      </c>
      <c r="D23" s="63">
        <v>66.95</v>
      </c>
      <c r="E23" s="50" t="s">
        <v>78</v>
      </c>
      <c r="F23" s="55"/>
    </row>
    <row r="24" spans="1:6" s="52" customFormat="1" x14ac:dyDescent="0.25">
      <c r="A24" s="49" t="s">
        <v>53</v>
      </c>
      <c r="B24" s="45" t="s">
        <v>12</v>
      </c>
      <c r="C24" s="45" t="s">
        <v>54</v>
      </c>
      <c r="D24" s="63">
        <v>22.74</v>
      </c>
      <c r="E24" s="50" t="s">
        <v>78</v>
      </c>
      <c r="F24" s="58"/>
    </row>
    <row r="25" spans="1:6" s="52" customFormat="1" x14ac:dyDescent="0.25">
      <c r="A25" s="59"/>
      <c r="B25" s="45" t="s">
        <v>39</v>
      </c>
      <c r="C25" s="45" t="s">
        <v>21</v>
      </c>
      <c r="D25" s="63">
        <v>27.8</v>
      </c>
      <c r="E25" s="50" t="s">
        <v>78</v>
      </c>
      <c r="F25" s="53"/>
    </row>
    <row r="26" spans="1:6" s="52" customFormat="1" x14ac:dyDescent="0.25">
      <c r="A26" s="57" t="s">
        <v>52</v>
      </c>
      <c r="B26" s="45" t="s">
        <v>21</v>
      </c>
      <c r="C26" s="45" t="s">
        <v>22</v>
      </c>
      <c r="D26" s="63">
        <v>52.97</v>
      </c>
      <c r="E26" s="50" t="s">
        <v>78</v>
      </c>
      <c r="F26" s="54"/>
    </row>
    <row r="27" spans="1:6" s="52" customFormat="1" x14ac:dyDescent="0.25">
      <c r="A27" s="57" t="s">
        <v>52</v>
      </c>
      <c r="B27" s="45" t="s">
        <v>22</v>
      </c>
      <c r="C27" s="45" t="s">
        <v>23</v>
      </c>
      <c r="D27" s="63">
        <v>13.728</v>
      </c>
      <c r="E27" s="50" t="s">
        <v>78</v>
      </c>
      <c r="F27" s="54"/>
    </row>
    <row r="28" spans="1:6" s="52" customFormat="1" x14ac:dyDescent="0.25">
      <c r="A28" s="57" t="s">
        <v>52</v>
      </c>
      <c r="B28" s="45" t="s">
        <v>23</v>
      </c>
      <c r="C28" s="45" t="s">
        <v>62</v>
      </c>
      <c r="D28" s="63">
        <v>10.875</v>
      </c>
      <c r="E28" s="50" t="s">
        <v>78</v>
      </c>
      <c r="F28" s="55"/>
    </row>
  </sheetData>
  <mergeCells count="1"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CAMINOS DEFINIDOS DPTALES.</vt:lpstr>
      <vt:lpstr>tdinamica</vt:lpstr>
      <vt:lpstr>BASE 2015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2017-12-04T22:23:14Z</dcterms:modified>
</cp:coreProperties>
</file>