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24675" windowHeight="115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80" i="1" l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F185" i="1"/>
  <c r="G185" i="1" s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F107" i="1"/>
  <c r="G106" i="1"/>
  <c r="G105" i="1"/>
  <c r="G104" i="1"/>
  <c r="G103" i="1"/>
  <c r="G102" i="1"/>
  <c r="G101" i="1"/>
  <c r="G100" i="1"/>
  <c r="E100" i="1"/>
  <c r="E99" i="1"/>
  <c r="G99" i="1" s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F83" i="1"/>
  <c r="G83" i="1" s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<sst xmlns="http://schemas.openxmlformats.org/spreadsheetml/2006/main" count="836" uniqueCount="714">
  <si>
    <t>AÑO: 2015</t>
  </si>
  <si>
    <t>LONGITUD DE CAMINOS SEGÚN SUPERFICIE DE RODADURA</t>
  </si>
  <si>
    <t>RUTA</t>
  </si>
  <si>
    <t>TRAMO</t>
  </si>
  <si>
    <t>LONGITUD Y SUPERFICIE DE RODADURA (KM)</t>
  </si>
  <si>
    <t>DESDE</t>
  </si>
  <si>
    <t>HASTA</t>
  </si>
  <si>
    <t>PAV.</t>
  </si>
  <si>
    <t>RIPIO</t>
  </si>
  <si>
    <t>TIERRA</t>
  </si>
  <si>
    <t>PARCIAL</t>
  </si>
  <si>
    <t>0100</t>
  </si>
  <si>
    <t>SANTA CRUZ</t>
  </si>
  <si>
    <t>BUENA ESPERANZA (LIM. PROV. I. WARNES)</t>
  </si>
  <si>
    <t>0110</t>
  </si>
  <si>
    <t>CRUCE SECCION 0100</t>
  </si>
  <si>
    <t>ORIALZA - CRUCE BUENA ESPERANZA</t>
  </si>
  <si>
    <t>0120</t>
  </si>
  <si>
    <t>CR RT. 7  KM. 15 (PORONGO)</t>
  </si>
  <si>
    <t>TEREVINTO</t>
  </si>
  <si>
    <t>0130</t>
  </si>
  <si>
    <t>LIM PROV. LUQUILLAS</t>
  </si>
  <si>
    <t>0140</t>
  </si>
  <si>
    <t>LUQUILLAS</t>
  </si>
  <si>
    <t>LA PERDIZ (LIM. PROV. SARA)</t>
  </si>
  <si>
    <t>0150</t>
  </si>
  <si>
    <t>EL TORNO</t>
  </si>
  <si>
    <t>LA FORESTAL</t>
  </si>
  <si>
    <t>0160</t>
  </si>
  <si>
    <t>LIMONCITO</t>
  </si>
  <si>
    <t>CAÑADA II</t>
  </si>
  <si>
    <t>M-01-10</t>
  </si>
  <si>
    <t>COTOCA</t>
  </si>
  <si>
    <t>ORIALZA</t>
  </si>
  <si>
    <t>M-01-20</t>
  </si>
  <si>
    <t>PAURITO</t>
  </si>
  <si>
    <t>M-01-30</t>
  </si>
  <si>
    <t>URUBÓ</t>
  </si>
  <si>
    <t>PORONGO</t>
  </si>
  <si>
    <t>M-01-40</t>
  </si>
  <si>
    <t>LAS CRUCES</t>
  </si>
  <si>
    <t>LOS BATOS</t>
  </si>
  <si>
    <t>M-01-50</t>
  </si>
  <si>
    <t>CATALUÑA</t>
  </si>
  <si>
    <t>ESTACION VIRU VIRU</t>
  </si>
  <si>
    <t>M-01-60</t>
  </si>
  <si>
    <t>CLARA CHUCHIO</t>
  </si>
  <si>
    <t>M-01-70</t>
  </si>
  <si>
    <t>SANTA BARBARA</t>
  </si>
  <si>
    <t>M-01-80</t>
  </si>
  <si>
    <t>CAPIGUARA</t>
  </si>
  <si>
    <t>LAS LIRAS</t>
  </si>
  <si>
    <t>M-01-90</t>
  </si>
  <si>
    <t>URUBO</t>
  </si>
  <si>
    <t>CRUCE TARUMATU</t>
  </si>
  <si>
    <t>M-01-100</t>
  </si>
  <si>
    <t>BURAPUCU</t>
  </si>
  <si>
    <t>0200</t>
  </si>
  <si>
    <t>WARNES</t>
  </si>
  <si>
    <t>LA ESPERANZA</t>
  </si>
  <si>
    <t>0205</t>
  </si>
  <si>
    <t>EL TAJIBO</t>
  </si>
  <si>
    <t>0210</t>
  </si>
  <si>
    <t>CR. RT. 10 EL TAJIBO SAN MARINO</t>
  </si>
  <si>
    <t>MANCHEGO - KM 16</t>
  </si>
  <si>
    <t>0212</t>
  </si>
  <si>
    <t xml:space="preserve">CR. A MANCHEGO (SECCION 0210) </t>
  </si>
  <si>
    <t>LA VICTORIA</t>
  </si>
  <si>
    <t>0215</t>
  </si>
  <si>
    <t>CR. RT. 4  AZUSAQUI  KM  37</t>
  </si>
  <si>
    <t xml:space="preserve">LA ESPERANZA </t>
  </si>
  <si>
    <t>0220</t>
  </si>
  <si>
    <t>CHANE SAUCEDO</t>
  </si>
  <si>
    <t>0225</t>
  </si>
  <si>
    <t>LA REFORMA</t>
  </si>
  <si>
    <t>CHANE RIVERO</t>
  </si>
  <si>
    <t>0230</t>
  </si>
  <si>
    <t>CR. RT.4  (PIL)</t>
  </si>
  <si>
    <t>PUENTE LA BELGICA</t>
  </si>
  <si>
    <t>0235</t>
  </si>
  <si>
    <t>CR. RT. 4  - ZONA FRANCA</t>
  </si>
  <si>
    <t>CANDELARIA</t>
  </si>
  <si>
    <t>0240</t>
  </si>
  <si>
    <t>CR. OKINAWA II-III</t>
  </si>
  <si>
    <t>0245</t>
  </si>
  <si>
    <t>MONTECRISTO (OKINAWA III)</t>
  </si>
  <si>
    <t xml:space="preserve"> LIM. PROV. ANDRES IBAÑEZ</t>
  </si>
  <si>
    <t>0250</t>
  </si>
  <si>
    <t>OKINAWA  III</t>
  </si>
  <si>
    <t>OKINAWA  II</t>
  </si>
  <si>
    <t>0255</t>
  </si>
  <si>
    <t>OKINAWA II</t>
  </si>
  <si>
    <t>OKINAWA I</t>
  </si>
  <si>
    <t>0260</t>
  </si>
  <si>
    <t>LAS MERCEDES</t>
  </si>
  <si>
    <t>0265</t>
  </si>
  <si>
    <t>CR. RT. 10 - OKINAWA I</t>
  </si>
  <si>
    <t>EL CARMEN DE OKINAWA</t>
  </si>
  <si>
    <t>0270</t>
  </si>
  <si>
    <t>NUEVO HORIZONTE</t>
  </si>
  <si>
    <t>0275</t>
  </si>
  <si>
    <t>0280</t>
  </si>
  <si>
    <t>CR. RT. 4  WARNES KM  17</t>
  </si>
  <si>
    <t>M-02-10</t>
  </si>
  <si>
    <t>CHOCOHETE - BATAVIA</t>
  </si>
  <si>
    <t>LOS CIERVOS</t>
  </si>
  <si>
    <t>M-02-15</t>
  </si>
  <si>
    <t>EL JIPA</t>
  </si>
  <si>
    <t>M-02-20</t>
  </si>
  <si>
    <t>CR 707</t>
  </si>
  <si>
    <t xml:space="preserve">  LAS GAMAS</t>
  </si>
  <si>
    <t>M-02-30</t>
  </si>
  <si>
    <t>RETIRO - NUEVA ESPERANZA</t>
  </si>
  <si>
    <t>MONTE VERDE</t>
  </si>
  <si>
    <t>M-02-40</t>
  </si>
  <si>
    <t>SUMUQUE</t>
  </si>
  <si>
    <t>NUEVA AURORA</t>
  </si>
  <si>
    <t>M-02-50</t>
  </si>
  <si>
    <t>LAS GAMAS</t>
  </si>
  <si>
    <t>M-02-60</t>
  </si>
  <si>
    <t xml:space="preserve">CANDELARIA </t>
  </si>
  <si>
    <t>VILLA BARRIENTOS</t>
  </si>
  <si>
    <t>0300</t>
  </si>
  <si>
    <t>LA LOMA CR. RT. 10</t>
  </si>
  <si>
    <t>CAIMANES</t>
  </si>
  <si>
    <t>0310</t>
  </si>
  <si>
    <t xml:space="preserve">CAIMANES </t>
  </si>
  <si>
    <t>CHANE BEDOYA</t>
  </si>
  <si>
    <t>0320</t>
  </si>
  <si>
    <t>SAAVEDRA</t>
  </si>
  <si>
    <t>CRUCE LA PORFIA</t>
  </si>
  <si>
    <t>0330</t>
  </si>
  <si>
    <t>CUATRO OJITOS</t>
  </si>
  <si>
    <t>0340</t>
  </si>
  <si>
    <t>PUENTE METALICO BAÑADITO</t>
  </si>
  <si>
    <t>VILLA  SAN MARTIN</t>
  </si>
  <si>
    <t>0350</t>
  </si>
  <si>
    <t>LAS MAROTAS</t>
  </si>
  <si>
    <t>0370</t>
  </si>
  <si>
    <t>CHANE</t>
  </si>
  <si>
    <t>PUERTO FRERKING</t>
  </si>
  <si>
    <t>0380</t>
  </si>
  <si>
    <t>SAN PEDRO</t>
  </si>
  <si>
    <t>LA PLANCHADA - LA BALANZA</t>
  </si>
  <si>
    <t>0390</t>
  </si>
  <si>
    <t>COLONIA PIRAI (SAN JUAN DEL PIRAI)</t>
  </si>
  <si>
    <t>CANANDOA</t>
  </si>
  <si>
    <t>M-03-10</t>
  </si>
  <si>
    <t>MONTERO</t>
  </si>
  <si>
    <t>TUROBITO</t>
  </si>
  <si>
    <t>M-03-20</t>
  </si>
  <si>
    <t>GUABIRA</t>
  </si>
  <si>
    <t>NAICO</t>
  </si>
  <si>
    <t>M-03-30</t>
  </si>
  <si>
    <t>COLONIA AROMA I</t>
  </si>
  <si>
    <t>M-03-40</t>
  </si>
  <si>
    <t xml:space="preserve">LA PETAS </t>
  </si>
  <si>
    <t>POZA CAIMANES</t>
  </si>
  <si>
    <t>M-03-50</t>
  </si>
  <si>
    <t>MINEROS</t>
  </si>
  <si>
    <t>TRES MOJONES</t>
  </si>
  <si>
    <t>M-03-52</t>
  </si>
  <si>
    <t xml:space="preserve">MONTERO </t>
  </si>
  <si>
    <t>EL CIDRAL</t>
  </si>
  <si>
    <t>M-03-55</t>
  </si>
  <si>
    <t>PATUJÚ</t>
  </si>
  <si>
    <t>M-03-60</t>
  </si>
  <si>
    <t xml:space="preserve">SAAVEDRA </t>
  </si>
  <si>
    <t xml:space="preserve">CRUZ SOLETO - NAICO </t>
  </si>
  <si>
    <t>M-03-65</t>
  </si>
  <si>
    <t>MARISCAL SUCRE</t>
  </si>
  <si>
    <t>3 MOJONES</t>
  </si>
  <si>
    <t>M-03-70</t>
  </si>
  <si>
    <t xml:space="preserve">FERNANDEZ ALONZO - COTAGAITA </t>
  </si>
  <si>
    <t>CRUCE LAS MAROTAS</t>
  </si>
  <si>
    <t>M-03-75</t>
  </si>
  <si>
    <t xml:space="preserve">FERNANDEZ ALONZO </t>
  </si>
  <si>
    <t>FAJA BOLIVAR</t>
  </si>
  <si>
    <t>M-03-80</t>
  </si>
  <si>
    <t xml:space="preserve">CANANDOA </t>
  </si>
  <si>
    <t>PETA GRANDE</t>
  </si>
  <si>
    <t>M-03-85</t>
  </si>
  <si>
    <t>LA BALANZA</t>
  </si>
  <si>
    <t>NUEVA TOLEDO</t>
  </si>
  <si>
    <t>M-03-90</t>
  </si>
  <si>
    <t xml:space="preserve">AGUAICES </t>
  </si>
  <si>
    <t>M-03-95</t>
  </si>
  <si>
    <t>MINERO</t>
  </si>
  <si>
    <t>LA PALIZADA</t>
  </si>
  <si>
    <t>M-03-100</t>
  </si>
  <si>
    <t>LA PORFIA</t>
  </si>
  <si>
    <t>FAJA 6 DE AGOSTO - SAN LORENZO</t>
  </si>
  <si>
    <t>M-03-110</t>
  </si>
  <si>
    <t>ALIANZA</t>
  </si>
  <si>
    <t>FERNANDEZ ALONZO</t>
  </si>
  <si>
    <t>M-03-120</t>
  </si>
  <si>
    <t>CR. RT. 4 MONTERO</t>
  </si>
  <si>
    <t>VILLA COPACABANA</t>
  </si>
  <si>
    <t>0400</t>
  </si>
  <si>
    <t>PORTACHUELO</t>
  </si>
  <si>
    <t>LOMA ALTA - RINCON DE PALOMETAS</t>
  </si>
  <si>
    <t>0410</t>
  </si>
  <si>
    <t>CR. RT. 4  KM 80</t>
  </si>
  <si>
    <t>SAN IGNACIO DEL SARA</t>
  </si>
  <si>
    <t>0420</t>
  </si>
  <si>
    <t>SANTA ROSA DEL SARA</t>
  </si>
  <si>
    <t>0430</t>
  </si>
  <si>
    <t>BELLAS NIGUAS - SAN LUIS</t>
  </si>
  <si>
    <t>0440</t>
  </si>
  <si>
    <t>SAN LUIS</t>
  </si>
  <si>
    <t>LOS ANDES - COCHABAMBITA</t>
  </si>
  <si>
    <t>0450</t>
  </si>
  <si>
    <t>COCHABAMBITA</t>
  </si>
  <si>
    <t>LOS CUSIS SAN LUIS</t>
  </si>
  <si>
    <t>0480</t>
  </si>
  <si>
    <t>CR.RT. 4 BAÑADITOS</t>
  </si>
  <si>
    <t>CURICHI (PUENTE METALICO)</t>
  </si>
  <si>
    <t>0490</t>
  </si>
  <si>
    <t xml:space="preserve">PUENTE LA BELGICA </t>
  </si>
  <si>
    <t>LA PERDIZ (LIM. PROV. A. IBAÑEZ)</t>
  </si>
  <si>
    <t>M-04-10</t>
  </si>
  <si>
    <t>SANTA ROSA</t>
  </si>
  <si>
    <t>GALILEA - CR. SAN LUIS</t>
  </si>
  <si>
    <t>M-04-20</t>
  </si>
  <si>
    <t>GAVETA</t>
  </si>
  <si>
    <t>M-04-30</t>
  </si>
  <si>
    <t>CHATA BELGICA</t>
  </si>
  <si>
    <t>M-04-40</t>
  </si>
  <si>
    <t>ASUBICITO</t>
  </si>
  <si>
    <t>0500</t>
  </si>
  <si>
    <t>BUENA VISTA</t>
  </si>
  <si>
    <t>HUAYTU</t>
  </si>
  <si>
    <t>0505</t>
  </si>
  <si>
    <t>ESPEJITO</t>
  </si>
  <si>
    <t>0510</t>
  </si>
  <si>
    <t xml:space="preserve">ESPEJITO VILLA DIEGO </t>
  </si>
  <si>
    <t>CARANDA</t>
  </si>
  <si>
    <t>0515</t>
  </si>
  <si>
    <t>CR RT. 4</t>
  </si>
  <si>
    <t>0520</t>
  </si>
  <si>
    <t>CR. HUAYTU</t>
  </si>
  <si>
    <t>AGUAS CALIENTES CARANDA</t>
  </si>
  <si>
    <t>0525</t>
  </si>
  <si>
    <t xml:space="preserve"> SAN CARLOS</t>
  </si>
  <si>
    <t>BUEN RETIRO</t>
  </si>
  <si>
    <t>0530</t>
  </si>
  <si>
    <t xml:space="preserve"> ANTOFAGASTA</t>
  </si>
  <si>
    <t>0535</t>
  </si>
  <si>
    <t>ANTOFAGASTA</t>
  </si>
  <si>
    <t>LA ENCONADA</t>
  </si>
  <si>
    <t>0545</t>
  </si>
  <si>
    <t>AYACUCHO</t>
  </si>
  <si>
    <t>0550</t>
  </si>
  <si>
    <t>YESQUERO</t>
  </si>
  <si>
    <t>0555</t>
  </si>
  <si>
    <t>CR. RT. 4 YAPACANI</t>
  </si>
  <si>
    <t>FAJA NORTE KM 20</t>
  </si>
  <si>
    <t>0560</t>
  </si>
  <si>
    <t>FAJA NORTE KM. 20</t>
  </si>
  <si>
    <t>KM. 48</t>
  </si>
  <si>
    <t>0565</t>
  </si>
  <si>
    <t>KM.  48</t>
  </si>
  <si>
    <t>CASCABEL</t>
  </si>
  <si>
    <t>0570</t>
  </si>
  <si>
    <t>0575</t>
  </si>
  <si>
    <t>CR. RT. 725</t>
  </si>
  <si>
    <t>PUERTO GRETHER - LOS YUQUIS</t>
  </si>
  <si>
    <t>M-05-10</t>
  </si>
  <si>
    <t>EST. BUEN RETIRO</t>
  </si>
  <si>
    <t>M-05-20</t>
  </si>
  <si>
    <t>AGUAS BLANCAS</t>
  </si>
  <si>
    <t>M-05-30</t>
  </si>
  <si>
    <t>EST.  BOQUERON - PUNTA RIEL</t>
  </si>
  <si>
    <t>M-05-40</t>
  </si>
  <si>
    <t>CRUCE RUTA 4 - LA ARBOLEDA</t>
  </si>
  <si>
    <t>PALACIOS</t>
  </si>
  <si>
    <t>M-05-45</t>
  </si>
  <si>
    <t>SANTA FE - VILLA IMPERIAL</t>
  </si>
  <si>
    <t>YANTATA</t>
  </si>
  <si>
    <t>M-05-50</t>
  </si>
  <si>
    <t xml:space="preserve">BUEN RETIRO </t>
  </si>
  <si>
    <t>EL PILAR - PALACIOS</t>
  </si>
  <si>
    <t>M-05-60</t>
  </si>
  <si>
    <t>CRUCE RUTA 4 - KM 22</t>
  </si>
  <si>
    <t>GUALBERTO VILLARROEL</t>
  </si>
  <si>
    <t>M-05-65</t>
  </si>
  <si>
    <t>SAN GERMAN</t>
  </si>
  <si>
    <t>RIO MOILER - CONDOR</t>
  </si>
  <si>
    <t>M-05-70</t>
  </si>
  <si>
    <t>CAMPO VIBORA</t>
  </si>
  <si>
    <t>INDO AMERICA</t>
  </si>
  <si>
    <t>M-05-80</t>
  </si>
  <si>
    <t>PALMAR FAJA CENTRAL</t>
  </si>
  <si>
    <t>PUERTO AVAROA (RIO ICHILO)</t>
  </si>
  <si>
    <t>M-05-85</t>
  </si>
  <si>
    <t>KM 6 - CR. RT. 4</t>
  </si>
  <si>
    <t>EL RODEO</t>
  </si>
  <si>
    <t>0600</t>
  </si>
  <si>
    <t>CONCEPCION</t>
  </si>
  <si>
    <t>EL CARMEN</t>
  </si>
  <si>
    <t>0605</t>
  </si>
  <si>
    <t>ROSARIO</t>
  </si>
  <si>
    <t>0610</t>
  </si>
  <si>
    <t>SAN ANTONIO DE LOMERIO</t>
  </si>
  <si>
    <t>0615</t>
  </si>
  <si>
    <t>SALINAS</t>
  </si>
  <si>
    <t>0640</t>
  </si>
  <si>
    <t xml:space="preserve">CR. RT. 780 </t>
  </si>
  <si>
    <t>MEDIO MONTE</t>
  </si>
  <si>
    <t>0645</t>
  </si>
  <si>
    <t>0650</t>
  </si>
  <si>
    <t>SAN RAMON</t>
  </si>
  <si>
    <t>0655</t>
  </si>
  <si>
    <t>CR. RT. 9  SAN JULIAN</t>
  </si>
  <si>
    <t>KM. 30 BRECHA CASARABE</t>
  </si>
  <si>
    <t>0660</t>
  </si>
  <si>
    <t>NUCLEO 41</t>
  </si>
  <si>
    <t>M-06-10</t>
  </si>
  <si>
    <t>MERCEDES</t>
  </si>
  <si>
    <t>M-06-20</t>
  </si>
  <si>
    <t xml:space="preserve">CONCEPCIÓN </t>
  </si>
  <si>
    <t>HACIA SAPOCO (PROG. 50+000)</t>
  </si>
  <si>
    <t>M-06-30</t>
  </si>
  <si>
    <t>CONCEPCIÓN</t>
  </si>
  <si>
    <t>PALESTINA (HACIA MONTEVERDE - PROG. 50+000 )</t>
  </si>
  <si>
    <t>M-06-40</t>
  </si>
  <si>
    <t xml:space="preserve">SANTA ROSA DE LAS MINAS </t>
  </si>
  <si>
    <t>MIRAFLORES</t>
  </si>
  <si>
    <t>M-06-50</t>
  </si>
  <si>
    <t xml:space="preserve">SAN RAMON </t>
  </si>
  <si>
    <t>CERRITO</t>
  </si>
  <si>
    <t>M-06-60</t>
  </si>
  <si>
    <t>SAN JAVIER - CR. EL CARMEN</t>
  </si>
  <si>
    <t>SANTA RITA - EL CAUCHO</t>
  </si>
  <si>
    <t>M-06-70</t>
  </si>
  <si>
    <t>CUATRO CAÑADAS</t>
  </si>
  <si>
    <t>PUERTO PACAY</t>
  </si>
  <si>
    <t>M-06-80</t>
  </si>
  <si>
    <t>PUERTO RICO</t>
  </si>
  <si>
    <t>SANTA FE</t>
  </si>
  <si>
    <t>M-06-90</t>
  </si>
  <si>
    <t xml:space="preserve">LAS CONCHAS </t>
  </si>
  <si>
    <t>LAS CACHAS - PORVENIR</t>
  </si>
  <si>
    <t>0700</t>
  </si>
  <si>
    <t>ASCENCION DE GUARAYOS</t>
  </si>
  <si>
    <t>LA CASITA</t>
  </si>
  <si>
    <t>0705</t>
  </si>
  <si>
    <t>URUBICHA</t>
  </si>
  <si>
    <t>0710</t>
  </si>
  <si>
    <t>SALVATIERRA</t>
  </si>
  <si>
    <t>0715</t>
  </si>
  <si>
    <t>YAGUARU</t>
  </si>
  <si>
    <t>0720</t>
  </si>
  <si>
    <t>CR. RT. 9 (ASCENCION)</t>
  </si>
  <si>
    <t>LAGUNA CORAZON</t>
  </si>
  <si>
    <t>0725</t>
  </si>
  <si>
    <t>SAN PABLO</t>
  </si>
  <si>
    <t>LOS CHACOS</t>
  </si>
  <si>
    <t>0730</t>
  </si>
  <si>
    <t>YOTAU</t>
  </si>
  <si>
    <t>CACHUELAS</t>
  </si>
  <si>
    <t>0735</t>
  </si>
  <si>
    <t>CR. RT. 788 - YOTAU</t>
  </si>
  <si>
    <t>PUERTO ÑUFLO</t>
  </si>
  <si>
    <t>0740</t>
  </si>
  <si>
    <t>EL PUENTE</t>
  </si>
  <si>
    <t>NUCLEO  47</t>
  </si>
  <si>
    <t>0745</t>
  </si>
  <si>
    <t>NUCLEO  41</t>
  </si>
  <si>
    <t>NUCLEO  53</t>
  </si>
  <si>
    <t>0750</t>
  </si>
  <si>
    <t>KM  17 - (HACIA SEREBO) - LAGUNILLAS</t>
  </si>
  <si>
    <t>0755</t>
  </si>
  <si>
    <t>KM 17 (HACIA SEREBO) - LAGUNILLAS</t>
  </si>
  <si>
    <t>SEREBO</t>
  </si>
  <si>
    <t>M-07-10</t>
  </si>
  <si>
    <t>SINDICATO 16 DE JUNIO</t>
  </si>
  <si>
    <t>M-07-20</t>
  </si>
  <si>
    <t>ASCENCIÓN</t>
  </si>
  <si>
    <t>RIO CHICO</t>
  </si>
  <si>
    <t>M-07-30</t>
  </si>
  <si>
    <t>CURURÚ</t>
  </si>
  <si>
    <t>M-07-40</t>
  </si>
  <si>
    <t>ASCENCIÓN DE GUARAYOS</t>
  </si>
  <si>
    <t>SAN AGUSTÍN</t>
  </si>
  <si>
    <t>M-07-55</t>
  </si>
  <si>
    <t>SAN AGUSTIN</t>
  </si>
  <si>
    <t>SANTA ROSA 2 - 1</t>
  </si>
  <si>
    <t>M-07-60</t>
  </si>
  <si>
    <t>M-07-70</t>
  </si>
  <si>
    <t>MONTE SINAÍ</t>
  </si>
  <si>
    <t>M-07-80</t>
  </si>
  <si>
    <t xml:space="preserve">NUCLEO 47-46 </t>
  </si>
  <si>
    <t>ZAFREROS</t>
  </si>
  <si>
    <t>M-07-90</t>
  </si>
  <si>
    <t>0800</t>
  </si>
  <si>
    <t>SAN IGNACIO</t>
  </si>
  <si>
    <t>SANTA ANA</t>
  </si>
  <si>
    <t>0805</t>
  </si>
  <si>
    <t>SAN RAFAEL</t>
  </si>
  <si>
    <t>0810</t>
  </si>
  <si>
    <t xml:space="preserve">ECIA. SAN ANTONIO  </t>
  </si>
  <si>
    <t>0815</t>
  </si>
  <si>
    <t>ECIA. MARRIMIA</t>
  </si>
  <si>
    <t>0820</t>
  </si>
  <si>
    <t>EST. SAN JORGE</t>
  </si>
  <si>
    <t>0825</t>
  </si>
  <si>
    <t>TUNÁ_CAÑON VERDE</t>
  </si>
  <si>
    <t>0830</t>
  </si>
  <si>
    <t>LIM PROV.  SANDOVAL</t>
  </si>
  <si>
    <t>0860</t>
  </si>
  <si>
    <t>CARMEN DE RUIZ</t>
  </si>
  <si>
    <t>SAN FRANCISCO</t>
  </si>
  <si>
    <t>0865</t>
  </si>
  <si>
    <t>PAILITAS</t>
  </si>
  <si>
    <t>0870</t>
  </si>
  <si>
    <t>TACUARAL</t>
  </si>
  <si>
    <t>0875</t>
  </si>
  <si>
    <t>CAMPAMENTO</t>
  </si>
  <si>
    <t>M-08-10</t>
  </si>
  <si>
    <t>SANTA ROSA DE ROCA</t>
  </si>
  <si>
    <t xml:space="preserve">GUADALUPE-LA JUNTA </t>
  </si>
  <si>
    <t>M-08-20</t>
  </si>
  <si>
    <t xml:space="preserve">SAN MIGUEL </t>
  </si>
  <si>
    <t>EL CERRITO - SAN VICENTE</t>
  </si>
  <si>
    <t>M-08-30</t>
  </si>
  <si>
    <t>LA JUNTA</t>
  </si>
  <si>
    <t>CURUPAUSAL</t>
  </si>
  <si>
    <t>M-08-40</t>
  </si>
  <si>
    <t>SAN IGNACIO DE VELASCO</t>
  </si>
  <si>
    <t>MARFIL - LIMITE REPUBLICA DE BRASIL</t>
  </si>
  <si>
    <t>0900</t>
  </si>
  <si>
    <t>LAS PETAS</t>
  </si>
  <si>
    <t>NATIVIDAD</t>
  </si>
  <si>
    <t>0910</t>
  </si>
  <si>
    <t>0920</t>
  </si>
  <si>
    <t>SUDAN</t>
  </si>
  <si>
    <t>0930</t>
  </si>
  <si>
    <t>FLORIDA</t>
  </si>
  <si>
    <t>0940</t>
  </si>
  <si>
    <t>POZONES</t>
  </si>
  <si>
    <t>0950</t>
  </si>
  <si>
    <t>ASCENCION</t>
  </si>
  <si>
    <t>LIM. PROV. VELASCO</t>
  </si>
  <si>
    <t>0960</t>
  </si>
  <si>
    <t>EL TORNITO</t>
  </si>
  <si>
    <t>0970</t>
  </si>
  <si>
    <t>LIM. PROV. CHIQUITOS</t>
  </si>
  <si>
    <t>SANTO CORAZON</t>
  </si>
  <si>
    <t>0980</t>
  </si>
  <si>
    <t>NATIVIDAD LIM. PROV. GERMAN BUSCH</t>
  </si>
  <si>
    <t>M-09-10</t>
  </si>
  <si>
    <t>M-09-20</t>
  </si>
  <si>
    <t>LIM. PROV. GERMAN BUSCH</t>
  </si>
  <si>
    <t>LA GAIBA</t>
  </si>
  <si>
    <t>M-09-30</t>
  </si>
  <si>
    <t>CRUCE EL TUNÁ - EL TORNITO</t>
  </si>
  <si>
    <t>M-09-40</t>
  </si>
  <si>
    <t>POZONES - SAN FERNANDO</t>
  </si>
  <si>
    <t>CRUCE SANTO CORAZON</t>
  </si>
  <si>
    <t>1000</t>
  </si>
  <si>
    <t>ROBORE</t>
  </si>
  <si>
    <t>SANTIAGO DE CHIQUITOS</t>
  </si>
  <si>
    <t>1010</t>
  </si>
  <si>
    <t>RIO TUCAVACA</t>
  </si>
  <si>
    <t>1020</t>
  </si>
  <si>
    <t>LIM. PROV. ANGEL SANDOVAL</t>
  </si>
  <si>
    <t>1030</t>
  </si>
  <si>
    <t>KM. 22  LIM. PROV. CORDILLERA</t>
  </si>
  <si>
    <t>1040</t>
  </si>
  <si>
    <t>PAILON</t>
  </si>
  <si>
    <t>PAILON SUR</t>
  </si>
  <si>
    <t>1050</t>
  </si>
  <si>
    <t>LIM. PROV. CORDILLERA</t>
  </si>
  <si>
    <t>M-10-10</t>
  </si>
  <si>
    <t>KM 18 - POZO DEL CURA</t>
  </si>
  <si>
    <t>CANDELARIA - QUITUQUIÑA</t>
  </si>
  <si>
    <t>M-10-20</t>
  </si>
  <si>
    <t>TAPERAS</t>
  </si>
  <si>
    <t>SAN JUAN - BUENA VISTA</t>
  </si>
  <si>
    <t>M-10-30</t>
  </si>
  <si>
    <t xml:space="preserve">PAILON - CAÑADA LARGA </t>
  </si>
  <si>
    <t>3 CRUCES - CR. RT. FUND. 9</t>
  </si>
  <si>
    <t>M-10-40</t>
  </si>
  <si>
    <t>CR. RT. FUND. 9 - CHOCHIS</t>
  </si>
  <si>
    <t>CR. RT. FUND. 9 (ACCESO A CHOCHIS)</t>
  </si>
  <si>
    <t>M-10-50</t>
  </si>
  <si>
    <t>CR. RT. FUND. 9 - TAPERAS</t>
  </si>
  <si>
    <t>CR. RT. FUND. 9 (ACCESO A TAPERAS)</t>
  </si>
  <si>
    <t>1100</t>
  </si>
  <si>
    <t>CR. RT. 4 (EL CARMEN) - KM 8</t>
  </si>
  <si>
    <t>KM 40 - SAN ARTURO</t>
  </si>
  <si>
    <t>1110</t>
  </si>
  <si>
    <t>RINCON DEL TIGRE</t>
  </si>
  <si>
    <t>1120</t>
  </si>
  <si>
    <t>LA PORTERA</t>
  </si>
  <si>
    <t>LIM. PROV. SANDOVAL (NATIVIDAD)</t>
  </si>
  <si>
    <t>1130</t>
  </si>
  <si>
    <t>CR. RT.4 - MOTACUSITO -  EL SALAO</t>
  </si>
  <si>
    <t>PUERTO SUAREZ</t>
  </si>
  <si>
    <t>1140</t>
  </si>
  <si>
    <t>VIADUCTO</t>
  </si>
  <si>
    <t>QUIJARRO</t>
  </si>
  <si>
    <t>1150</t>
  </si>
  <si>
    <t xml:space="preserve">CR. RT. 4 </t>
  </si>
  <si>
    <t>CARMEN DE LA FRONTERA</t>
  </si>
  <si>
    <t>M-11-10</t>
  </si>
  <si>
    <t xml:space="preserve">LIM. PROV. SANDOVAL </t>
  </si>
  <si>
    <t>M-11-20</t>
  </si>
  <si>
    <t>EL CARMEN - EL CARMEN VIEJO</t>
  </si>
  <si>
    <t>COMUNIDAD 9 DE JUNIO</t>
  </si>
  <si>
    <t>1200</t>
  </si>
  <si>
    <t>LA PAJCHA LIM. PROV. FLORIDA</t>
  </si>
  <si>
    <t>POSTRERVALLE</t>
  </si>
  <si>
    <t>1210</t>
  </si>
  <si>
    <t>SAN JUAN DE LA LADERA</t>
  </si>
  <si>
    <t>1220</t>
  </si>
  <si>
    <t>TIERRAS NUEVAS</t>
  </si>
  <si>
    <t>SANTA ROSITA</t>
  </si>
  <si>
    <t>1250</t>
  </si>
  <si>
    <t>CRUCE PUCARA</t>
  </si>
  <si>
    <t>ALTO SECO</t>
  </si>
  <si>
    <t>1260</t>
  </si>
  <si>
    <t>CRUCE CASAMONTE</t>
  </si>
  <si>
    <t>CITANOS</t>
  </si>
  <si>
    <t>1270</t>
  </si>
  <si>
    <t>CRUCE LA HOYADA</t>
  </si>
  <si>
    <t>LAGUNITAS</t>
  </si>
  <si>
    <t>1280</t>
  </si>
  <si>
    <t>CRUCE NARANJO</t>
  </si>
  <si>
    <t>RIO MIZQUE</t>
  </si>
  <si>
    <t>1290</t>
  </si>
  <si>
    <t>CR. RT. 22 -  PAMPA REDONDA</t>
  </si>
  <si>
    <t>MORO MORO</t>
  </si>
  <si>
    <t>M-12-10</t>
  </si>
  <si>
    <t>MOSQUERA</t>
  </si>
  <si>
    <t>M-12-20</t>
  </si>
  <si>
    <t>ALTO VELADERO</t>
  </si>
  <si>
    <t>ABRA DEL QUIÑE</t>
  </si>
  <si>
    <t>M-12-25</t>
  </si>
  <si>
    <t xml:space="preserve">EL TRIGAL </t>
  </si>
  <si>
    <t>LA RAYA - A TEMBLADERAS</t>
  </si>
  <si>
    <t>M-12-30</t>
  </si>
  <si>
    <t>CRUCE LA HIGUERA</t>
  </si>
  <si>
    <t>PUJIO - ALTO SECO</t>
  </si>
  <si>
    <t>M-12-35</t>
  </si>
  <si>
    <t>RIO TOCO PAMPA</t>
  </si>
  <si>
    <t>CRUCE POSTRERVALLE</t>
  </si>
  <si>
    <t>M-12-40</t>
  </si>
  <si>
    <t>TRIGAL</t>
  </si>
  <si>
    <t>SABUCAL</t>
  </si>
  <si>
    <t>M-12-60</t>
  </si>
  <si>
    <t xml:space="preserve">EL AGACHAO </t>
  </si>
  <si>
    <t>ABRA GRANDE</t>
  </si>
  <si>
    <t>M-12-70</t>
  </si>
  <si>
    <t>CRUCE CUEVAS</t>
  </si>
  <si>
    <t>LA TORRE - HUERTAS</t>
  </si>
  <si>
    <t>1300</t>
  </si>
  <si>
    <t>SAMAIPATA</t>
  </si>
  <si>
    <t>SAN JUAN DEL ROSARIO</t>
  </si>
  <si>
    <t>1305</t>
  </si>
  <si>
    <t>LA PAJCHA LIM. PROV. VGDE.</t>
  </si>
  <si>
    <t>1310</t>
  </si>
  <si>
    <t>VALLE ABAJO</t>
  </si>
  <si>
    <t>1315</t>
  </si>
  <si>
    <t>CR. RT. 7 MAIRANA</t>
  </si>
  <si>
    <t>BELLA VICTORIA</t>
  </si>
  <si>
    <t>1320</t>
  </si>
  <si>
    <t>QUIRUSILLAS</t>
  </si>
  <si>
    <t>1325</t>
  </si>
  <si>
    <t>1330</t>
  </si>
  <si>
    <t>RODEO - RACETE</t>
  </si>
  <si>
    <t>FILADELFIA</t>
  </si>
  <si>
    <t>1340</t>
  </si>
  <si>
    <t>EL FUERTE (LAS RUINAS)</t>
  </si>
  <si>
    <t>1345</t>
  </si>
  <si>
    <t>ACHIRAS</t>
  </si>
  <si>
    <t>PAREDONES</t>
  </si>
  <si>
    <t>1350</t>
  </si>
  <si>
    <t xml:space="preserve">CUEVAS </t>
  </si>
  <si>
    <t>PALERMO</t>
  </si>
  <si>
    <t>1355</t>
  </si>
  <si>
    <t>MAIRANA</t>
  </si>
  <si>
    <t>LA YUNGA</t>
  </si>
  <si>
    <t>1360</t>
  </si>
  <si>
    <t>YERBA BUENA MILITAR</t>
  </si>
  <si>
    <t>PIEDRA MESA</t>
  </si>
  <si>
    <t>1365</t>
  </si>
  <si>
    <t>CR. RT. 7 LOS NEGROS</t>
  </si>
  <si>
    <t>ALGODONAL</t>
  </si>
  <si>
    <t>1370</t>
  </si>
  <si>
    <t>1375</t>
  </si>
  <si>
    <t>CR. RT. 7 PAMPA GRANDE</t>
  </si>
  <si>
    <t>TEMBLADERA</t>
  </si>
  <si>
    <t>1380</t>
  </si>
  <si>
    <t>MATARAL</t>
  </si>
  <si>
    <t>LIM. PROV. M.M. CABALLERO</t>
  </si>
  <si>
    <t>M-13-10</t>
  </si>
  <si>
    <t>M-13-20</t>
  </si>
  <si>
    <t>LA RAYA</t>
  </si>
  <si>
    <t>M-13-30</t>
  </si>
  <si>
    <t>CR. RT. 7</t>
  </si>
  <si>
    <t>BELLA VISTA</t>
  </si>
  <si>
    <t>M-13-40</t>
  </si>
  <si>
    <t>BERMEJO</t>
  </si>
  <si>
    <t xml:space="preserve">LA JUNTA </t>
  </si>
  <si>
    <t>M-13-50</t>
  </si>
  <si>
    <t>M-13-60</t>
  </si>
  <si>
    <t>SURTIDOR KM 17 (CAMINO ANTIGUO A QUIRUSILLAS)</t>
  </si>
  <si>
    <t>M-13-70</t>
  </si>
  <si>
    <t>LAGUNA ESMERALDA</t>
  </si>
  <si>
    <t>1400</t>
  </si>
  <si>
    <t>CR. RT.  7  COMARAPA</t>
  </si>
  <si>
    <t>CHILON</t>
  </si>
  <si>
    <t>1405</t>
  </si>
  <si>
    <t>CR RT. 5  SAIPINA</t>
  </si>
  <si>
    <t>1410</t>
  </si>
  <si>
    <t>CR. RT. 730 - BAÑADO DE LA CRUZ</t>
  </si>
  <si>
    <t>1415</t>
  </si>
  <si>
    <t>OCONI</t>
  </si>
  <si>
    <t>1420</t>
  </si>
  <si>
    <t>CR. RT. 7  SIBERIA</t>
  </si>
  <si>
    <t>1425</t>
  </si>
  <si>
    <t>CR. RT. 7  EMPALME</t>
  </si>
  <si>
    <t>SAN MATEO</t>
  </si>
  <si>
    <t>1430</t>
  </si>
  <si>
    <t>COMARAPA</t>
  </si>
  <si>
    <t>ASERRADERO</t>
  </si>
  <si>
    <t>1435</t>
  </si>
  <si>
    <t xml:space="preserve">CR. RT. 7   </t>
  </si>
  <si>
    <t>PULQUINA ARRIBA</t>
  </si>
  <si>
    <t>1440</t>
  </si>
  <si>
    <t>CR. RT. 5 PULQUINA ABAJO</t>
  </si>
  <si>
    <t xml:space="preserve"> CHAÑARA - ANAMAL</t>
  </si>
  <si>
    <t>1445</t>
  </si>
  <si>
    <t>CR. RT. 7  ABRA DEL QUIÑE</t>
  </si>
  <si>
    <t>TABLA KHUCHU</t>
  </si>
  <si>
    <t>1450</t>
  </si>
  <si>
    <t>LP. FLORIDA (VALLE HERMOSO MATARAL)</t>
  </si>
  <si>
    <t>SAN JUAN DEL POTRERO</t>
  </si>
  <si>
    <t>M-14-10</t>
  </si>
  <si>
    <t>M-14-20</t>
  </si>
  <si>
    <t>M-14-30</t>
  </si>
  <si>
    <t>SAIPINA</t>
  </si>
  <si>
    <t>LANZA LANZAR - EL CANAL</t>
  </si>
  <si>
    <t>M-14-40</t>
  </si>
  <si>
    <t>LA LAJA</t>
  </si>
  <si>
    <t>M-14-50</t>
  </si>
  <si>
    <t>CRUCE RIO MIZQUE</t>
  </si>
  <si>
    <t>M-14-60</t>
  </si>
  <si>
    <t>M-14-70</t>
  </si>
  <si>
    <t>CRUCE RUTA ASERRADERO</t>
  </si>
  <si>
    <t>LAGUNA VERDE</t>
  </si>
  <si>
    <t>1500</t>
  </si>
  <si>
    <t>CR. RT.6  ARATICAL</t>
  </si>
  <si>
    <t>LAGUNILLAS</t>
  </si>
  <si>
    <t>1505</t>
  </si>
  <si>
    <t>LA PEÑA</t>
  </si>
  <si>
    <t>1510</t>
  </si>
  <si>
    <t>IBIBOBO</t>
  </si>
  <si>
    <t>1515</t>
  </si>
  <si>
    <t>ÑANCAHUAZU - ÑANCAMI</t>
  </si>
  <si>
    <t>1520</t>
  </si>
  <si>
    <t>CHARAGUA</t>
  </si>
  <si>
    <t>HEYTI</t>
  </si>
  <si>
    <t>1525</t>
  </si>
  <si>
    <t>ITAKUA</t>
  </si>
  <si>
    <t>1530</t>
  </si>
  <si>
    <t>TAKUARANDI</t>
  </si>
  <si>
    <t>1535</t>
  </si>
  <si>
    <t>CUEVO</t>
  </si>
  <si>
    <t>IVICUATI</t>
  </si>
  <si>
    <t>1540</t>
  </si>
  <si>
    <t>MORA</t>
  </si>
  <si>
    <t>PORVENIR - BRECHA  10</t>
  </si>
  <si>
    <t>1545</t>
  </si>
  <si>
    <t>KM. 22 LIM. PROV. CORDILLERA</t>
  </si>
  <si>
    <t>KM. 67 (FORTIN ARANA)</t>
  </si>
  <si>
    <t>M-15-10</t>
  </si>
  <si>
    <t>SAN SILVESTRE</t>
  </si>
  <si>
    <t>M-15-20</t>
  </si>
  <si>
    <t>M-15-30</t>
  </si>
  <si>
    <t>M-15-40</t>
  </si>
  <si>
    <t xml:space="preserve">MONTE RICO - TIERRA SANTA </t>
  </si>
  <si>
    <t>PLANTA DE GAS - RIO GRANDE</t>
  </si>
  <si>
    <t>M-15-45</t>
  </si>
  <si>
    <t>CR. RUTA 9 KM. 91</t>
  </si>
  <si>
    <t>TENTAMI - 15 DE AGOSTO</t>
  </si>
  <si>
    <t>M-15-48</t>
  </si>
  <si>
    <t>15 DE AGOSTO</t>
  </si>
  <si>
    <t>FLORIDA - TEJERIA</t>
  </si>
  <si>
    <t>M-15-50</t>
  </si>
  <si>
    <t xml:space="preserve">PORVENIR - PAMPA EL COSCAL </t>
  </si>
  <si>
    <t>SANTA RITA</t>
  </si>
  <si>
    <t>M-15-55</t>
  </si>
  <si>
    <t>LA HERRADURA</t>
  </si>
  <si>
    <t>M-15-60</t>
  </si>
  <si>
    <t xml:space="preserve">URUBDAYTI - GUASIGUA - RODEO </t>
  </si>
  <si>
    <t>YOBATITINGUI - PIPI - PIRIRENDA</t>
  </si>
  <si>
    <t>M-15-65</t>
  </si>
  <si>
    <t>PALMARITO</t>
  </si>
  <si>
    <t>M-15-70</t>
  </si>
  <si>
    <t>IPITACITO  DEL MONTE - ITAHI</t>
  </si>
  <si>
    <t>ITEMBHUSU - GUIRAYURARENDA - JAVILLO</t>
  </si>
  <si>
    <t>M-15-75</t>
  </si>
  <si>
    <t>ITAHI</t>
  </si>
  <si>
    <t>SALITRALMI</t>
  </si>
  <si>
    <t>M-15-80</t>
  </si>
  <si>
    <t xml:space="preserve">CARAPARICITO </t>
  </si>
  <si>
    <t>CRUCE IVIYECA - BUENA VISTA</t>
  </si>
  <si>
    <t>M-15-85</t>
  </si>
  <si>
    <t>LAS TRANCAS</t>
  </si>
  <si>
    <t>M-15-90</t>
  </si>
  <si>
    <t>LIM.PROV. HERNADO SILES (CHUQUISACA)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</si>
</sst>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b/>
      <sz val="12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49" fontId="3" fillId="4" borderId="1" xfId="1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" fontId="4" fillId="4" borderId="1" xfId="0" applyNumberFormat="1" applyFont="1" applyFill="1" applyBorder="1" applyAlignment="1">
      <alignment horizontal="left" vertical="center"/>
    </xf>
    <xf numFmtId="1" fontId="6" fillId="4" borderId="1" xfId="0" applyNumberFormat="1" applyFont="1" applyFill="1" applyBorder="1" applyAlignment="1">
      <alignment horizontal="left" vertical="center"/>
    </xf>
    <xf numFmtId="1" fontId="4" fillId="4" borderId="1" xfId="1" applyNumberFormat="1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left" vertical="center" wrapText="1"/>
    </xf>
    <xf numFmtId="4" fontId="4" fillId="4" borderId="1" xfId="1" applyNumberFormat="1" applyFont="1" applyFill="1" applyBorder="1" applyAlignment="1">
      <alignment horizontal="left" vertical="center" wrapText="1"/>
    </xf>
    <xf numFmtId="4" fontId="4" fillId="4" borderId="1" xfId="0" applyNumberFormat="1" applyFont="1" applyFill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/>
    </xf>
    <xf numFmtId="4" fontId="4" fillId="4" borderId="1" xfId="1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tabSelected="1" workbookViewId="0">
      <selection activeCell="A6" sqref="A6:F20"/>
    </sheetView>
  </sheetViews>
  <sheetFormatPr baseColWidth="10" defaultRowHeight="15" x14ac:dyDescent="0.25"/>
  <cols>
    <col min="2" max="2" width="40" bestFit="1" customWidth="1"/>
    <col min="3" max="3" width="49.42578125" bestFit="1" customWidth="1"/>
    <col min="4" max="4" width="13.28515625" customWidth="1"/>
    <col min="5" max="5" width="16" customWidth="1"/>
    <col min="6" max="6" width="13.42578125" customWidth="1"/>
  </cols>
  <sheetData>
    <row r="1" spans="1:7" ht="15.75" x14ac:dyDescent="0.25">
      <c r="A1" s="33" t="s">
        <v>0</v>
      </c>
      <c r="B1" s="33"/>
      <c r="C1" s="33"/>
      <c r="D1" s="33"/>
      <c r="E1" s="33"/>
      <c r="F1" s="33"/>
      <c r="G1" s="33"/>
    </row>
    <row r="2" spans="1:7" ht="15.75" x14ac:dyDescent="0.25">
      <c r="A2" s="34" t="s">
        <v>1</v>
      </c>
      <c r="B2" s="34"/>
      <c r="C2" s="35"/>
      <c r="D2" s="35"/>
      <c r="E2" s="35"/>
      <c r="F2" s="35"/>
      <c r="G2" s="35"/>
    </row>
    <row r="3" spans="1:7" ht="26.25" x14ac:dyDescent="0.4">
      <c r="A3" s="1"/>
      <c r="B3" s="1"/>
      <c r="C3" s="2"/>
      <c r="D3" s="2"/>
      <c r="E3" s="2"/>
      <c r="F3" s="2"/>
      <c r="G3" s="2"/>
    </row>
    <row r="4" spans="1:7" ht="15.75" x14ac:dyDescent="0.25">
      <c r="A4" s="3" t="s">
        <v>2</v>
      </c>
      <c r="B4" s="4" t="s">
        <v>3</v>
      </c>
      <c r="C4" s="4"/>
      <c r="D4" s="5" t="s">
        <v>4</v>
      </c>
      <c r="E4" s="5"/>
      <c r="F4" s="5"/>
      <c r="G4" s="5"/>
    </row>
    <row r="5" spans="1:7" ht="15.75" x14ac:dyDescent="0.25">
      <c r="A5" s="3"/>
      <c r="B5" s="6" t="s">
        <v>5</v>
      </c>
      <c r="C5" s="6" t="s">
        <v>6</v>
      </c>
      <c r="D5" s="7" t="s">
        <v>7</v>
      </c>
      <c r="E5" s="8" t="s">
        <v>8</v>
      </c>
      <c r="F5" s="8" t="s">
        <v>9</v>
      </c>
      <c r="G5" s="9" t="s">
        <v>10</v>
      </c>
    </row>
    <row r="6" spans="1:7" x14ac:dyDescent="0.25">
      <c r="A6" s="10" t="s">
        <v>11</v>
      </c>
      <c r="B6" s="23" t="s">
        <v>12</v>
      </c>
      <c r="C6" s="23" t="s">
        <v>13</v>
      </c>
      <c r="D6" s="11">
        <v>3.5</v>
      </c>
      <c r="E6" s="11">
        <v>12.2</v>
      </c>
      <c r="F6" s="11">
        <v>10</v>
      </c>
      <c r="G6" s="12">
        <f t="shared" ref="G6:G22" si="0">SUM(D6:F6)</f>
        <v>25.7</v>
      </c>
    </row>
    <row r="7" spans="1:7" x14ac:dyDescent="0.25">
      <c r="A7" s="10" t="s">
        <v>14</v>
      </c>
      <c r="B7" s="23" t="s">
        <v>15</v>
      </c>
      <c r="C7" s="23" t="s">
        <v>16</v>
      </c>
      <c r="D7" s="11">
        <v>0</v>
      </c>
      <c r="E7" s="11">
        <v>0</v>
      </c>
      <c r="F7" s="11">
        <v>20.2</v>
      </c>
      <c r="G7" s="12">
        <f t="shared" si="0"/>
        <v>20.2</v>
      </c>
    </row>
    <row r="8" spans="1:7" x14ac:dyDescent="0.25">
      <c r="A8" s="10" t="s">
        <v>17</v>
      </c>
      <c r="B8" s="23" t="s">
        <v>18</v>
      </c>
      <c r="C8" s="23" t="s">
        <v>19</v>
      </c>
      <c r="D8" s="11">
        <v>0</v>
      </c>
      <c r="E8" s="11">
        <v>0</v>
      </c>
      <c r="F8" s="11">
        <v>24.4</v>
      </c>
      <c r="G8" s="12">
        <f t="shared" si="0"/>
        <v>24.4</v>
      </c>
    </row>
    <row r="9" spans="1:7" x14ac:dyDescent="0.25">
      <c r="A9" s="10" t="s">
        <v>20</v>
      </c>
      <c r="B9" s="23" t="s">
        <v>19</v>
      </c>
      <c r="C9" s="23" t="s">
        <v>21</v>
      </c>
      <c r="D9" s="11">
        <v>0</v>
      </c>
      <c r="E9" s="11">
        <v>0</v>
      </c>
      <c r="F9" s="11">
        <v>18</v>
      </c>
      <c r="G9" s="12">
        <f t="shared" si="0"/>
        <v>18</v>
      </c>
    </row>
    <row r="10" spans="1:7" x14ac:dyDescent="0.25">
      <c r="A10" s="10" t="s">
        <v>22</v>
      </c>
      <c r="B10" s="23" t="s">
        <v>23</v>
      </c>
      <c r="C10" s="24" t="s">
        <v>24</v>
      </c>
      <c r="D10" s="11">
        <v>0</v>
      </c>
      <c r="E10" s="11">
        <v>0</v>
      </c>
      <c r="F10" s="11">
        <v>14.6</v>
      </c>
      <c r="G10" s="12">
        <f t="shared" si="0"/>
        <v>14.6</v>
      </c>
    </row>
    <row r="11" spans="1:7" x14ac:dyDescent="0.25">
      <c r="A11" s="10" t="s">
        <v>25</v>
      </c>
      <c r="B11" s="23" t="s">
        <v>26</v>
      </c>
      <c r="C11" s="23" t="s">
        <v>27</v>
      </c>
      <c r="D11" s="11">
        <v>0</v>
      </c>
      <c r="E11" s="11">
        <v>9.9</v>
      </c>
      <c r="F11" s="11">
        <v>0</v>
      </c>
      <c r="G11" s="12">
        <f t="shared" si="0"/>
        <v>9.9</v>
      </c>
    </row>
    <row r="12" spans="1:7" x14ac:dyDescent="0.25">
      <c r="A12" s="10" t="s">
        <v>28</v>
      </c>
      <c r="B12" s="23" t="s">
        <v>29</v>
      </c>
      <c r="C12" s="23" t="s">
        <v>30</v>
      </c>
      <c r="D12" s="11">
        <v>0.36</v>
      </c>
      <c r="E12" s="11">
        <v>16</v>
      </c>
      <c r="F12" s="11">
        <v>14.44</v>
      </c>
      <c r="G12" s="12">
        <f t="shared" si="0"/>
        <v>30.799999999999997</v>
      </c>
    </row>
    <row r="13" spans="1:7" x14ac:dyDescent="0.25">
      <c r="A13" s="13" t="s">
        <v>31</v>
      </c>
      <c r="B13" s="25" t="s">
        <v>32</v>
      </c>
      <c r="C13" s="25" t="s">
        <v>33</v>
      </c>
      <c r="D13" s="14">
        <v>0</v>
      </c>
      <c r="E13" s="14">
        <v>0</v>
      </c>
      <c r="F13" s="14">
        <v>16.100000000000001</v>
      </c>
      <c r="G13" s="15">
        <f t="shared" si="0"/>
        <v>16.100000000000001</v>
      </c>
    </row>
    <row r="14" spans="1:7" x14ac:dyDescent="0.25">
      <c r="A14" s="10" t="s">
        <v>34</v>
      </c>
      <c r="B14" s="23" t="s">
        <v>32</v>
      </c>
      <c r="C14" s="23" t="s">
        <v>35</v>
      </c>
      <c r="D14" s="11">
        <v>0</v>
      </c>
      <c r="E14" s="11">
        <v>0</v>
      </c>
      <c r="F14" s="11">
        <v>15.5</v>
      </c>
      <c r="G14" s="12">
        <f t="shared" si="0"/>
        <v>15.5</v>
      </c>
    </row>
    <row r="15" spans="1:7" x14ac:dyDescent="0.25">
      <c r="A15" s="13" t="s">
        <v>36</v>
      </c>
      <c r="B15" s="25" t="s">
        <v>37</v>
      </c>
      <c r="C15" s="25" t="s">
        <v>38</v>
      </c>
      <c r="D15" s="14">
        <v>15.5</v>
      </c>
      <c r="E15" s="14">
        <v>0</v>
      </c>
      <c r="F15" s="14">
        <v>3.3</v>
      </c>
      <c r="G15" s="15">
        <f t="shared" si="0"/>
        <v>18.8</v>
      </c>
    </row>
    <row r="16" spans="1:7" x14ac:dyDescent="0.25">
      <c r="A16" s="10" t="s">
        <v>39</v>
      </c>
      <c r="B16" s="23" t="s">
        <v>40</v>
      </c>
      <c r="C16" s="23" t="s">
        <v>41</v>
      </c>
      <c r="D16" s="11">
        <v>0</v>
      </c>
      <c r="E16" s="11">
        <v>0</v>
      </c>
      <c r="F16" s="11">
        <v>13.3</v>
      </c>
      <c r="G16" s="12">
        <f t="shared" si="0"/>
        <v>13.3</v>
      </c>
    </row>
    <row r="17" spans="1:7" x14ac:dyDescent="0.25">
      <c r="A17" s="10" t="s">
        <v>42</v>
      </c>
      <c r="B17" s="23" t="s">
        <v>43</v>
      </c>
      <c r="C17" s="23" t="s">
        <v>44</v>
      </c>
      <c r="D17" s="11">
        <v>0</v>
      </c>
      <c r="E17" s="11">
        <v>0</v>
      </c>
      <c r="F17" s="11">
        <v>7</v>
      </c>
      <c r="G17" s="12">
        <f t="shared" si="0"/>
        <v>7</v>
      </c>
    </row>
    <row r="18" spans="1:7" x14ac:dyDescent="0.25">
      <c r="A18" s="10" t="s">
        <v>45</v>
      </c>
      <c r="B18" s="23" t="s">
        <v>44</v>
      </c>
      <c r="C18" s="23" t="s">
        <v>46</v>
      </c>
      <c r="D18" s="11">
        <v>0</v>
      </c>
      <c r="E18" s="11">
        <v>0</v>
      </c>
      <c r="F18" s="11">
        <v>7</v>
      </c>
      <c r="G18" s="12">
        <f t="shared" si="0"/>
        <v>7</v>
      </c>
    </row>
    <row r="19" spans="1:7" x14ac:dyDescent="0.25">
      <c r="A19" s="10" t="s">
        <v>47</v>
      </c>
      <c r="B19" s="23" t="s">
        <v>32</v>
      </c>
      <c r="C19" s="23" t="s">
        <v>48</v>
      </c>
      <c r="D19" s="11">
        <v>0</v>
      </c>
      <c r="E19" s="11">
        <v>0</v>
      </c>
      <c r="F19" s="11">
        <v>15</v>
      </c>
      <c r="G19" s="12">
        <f t="shared" si="0"/>
        <v>15</v>
      </c>
    </row>
    <row r="20" spans="1:7" x14ac:dyDescent="0.25">
      <c r="A20" s="10" t="s">
        <v>49</v>
      </c>
      <c r="B20" s="23" t="s">
        <v>50</v>
      </c>
      <c r="C20" s="23" t="s">
        <v>51</v>
      </c>
      <c r="D20" s="11">
        <v>0</v>
      </c>
      <c r="E20" s="11">
        <v>0</v>
      </c>
      <c r="F20" s="11">
        <v>9</v>
      </c>
      <c r="G20" s="12">
        <f t="shared" si="0"/>
        <v>9</v>
      </c>
    </row>
    <row r="21" spans="1:7" x14ac:dyDescent="0.25">
      <c r="A21" s="10" t="s">
        <v>52</v>
      </c>
      <c r="B21" s="23" t="s">
        <v>53</v>
      </c>
      <c r="C21" s="23" t="s">
        <v>54</v>
      </c>
      <c r="D21" s="11">
        <v>0</v>
      </c>
      <c r="E21" s="11">
        <v>0</v>
      </c>
      <c r="F21" s="11">
        <v>8</v>
      </c>
      <c r="G21" s="12">
        <f t="shared" si="0"/>
        <v>8</v>
      </c>
    </row>
    <row r="22" spans="1:7" x14ac:dyDescent="0.25">
      <c r="A22" s="10" t="s">
        <v>55</v>
      </c>
      <c r="B22" s="23" t="s">
        <v>54</v>
      </c>
      <c r="C22" s="23" t="s">
        <v>56</v>
      </c>
      <c r="D22" s="11">
        <v>0</v>
      </c>
      <c r="E22" s="11">
        <v>0</v>
      </c>
      <c r="F22" s="11">
        <v>5.7</v>
      </c>
      <c r="G22" s="12">
        <f t="shared" si="0"/>
        <v>5.7</v>
      </c>
    </row>
    <row r="23" spans="1:7" x14ac:dyDescent="0.25">
      <c r="A23" s="16" t="s">
        <v>57</v>
      </c>
      <c r="B23" s="26" t="s">
        <v>58</v>
      </c>
      <c r="C23" s="26" t="s">
        <v>59</v>
      </c>
      <c r="D23" s="17">
        <v>6.5</v>
      </c>
      <c r="E23" s="17">
        <v>13</v>
      </c>
      <c r="F23" s="17">
        <v>9.4</v>
      </c>
      <c r="G23" s="18">
        <f>SUM(D23:F23)</f>
        <v>28.9</v>
      </c>
    </row>
    <row r="24" spans="1:7" x14ac:dyDescent="0.25">
      <c r="A24" s="16" t="s">
        <v>60</v>
      </c>
      <c r="B24" s="26" t="s">
        <v>59</v>
      </c>
      <c r="C24" s="26" t="s">
        <v>61</v>
      </c>
      <c r="D24" s="17">
        <v>0</v>
      </c>
      <c r="E24" s="17">
        <v>8.6999999999999993</v>
      </c>
      <c r="F24" s="17">
        <v>0</v>
      </c>
      <c r="G24" s="18">
        <f>SUM(D24:F24)</f>
        <v>8.6999999999999993</v>
      </c>
    </row>
    <row r="25" spans="1:7" x14ac:dyDescent="0.25">
      <c r="A25" s="16" t="s">
        <v>62</v>
      </c>
      <c r="B25" s="26" t="s">
        <v>63</v>
      </c>
      <c r="C25" s="26" t="s">
        <v>64</v>
      </c>
      <c r="D25" s="17">
        <v>0</v>
      </c>
      <c r="E25" s="17">
        <v>0</v>
      </c>
      <c r="F25" s="17">
        <v>16.399999999999999</v>
      </c>
      <c r="G25" s="18">
        <f>SUM(D25:F25)</f>
        <v>16.399999999999999</v>
      </c>
    </row>
    <row r="26" spans="1:7" x14ac:dyDescent="0.25">
      <c r="A26" s="16" t="s">
        <v>65</v>
      </c>
      <c r="B26" s="26" t="s">
        <v>66</v>
      </c>
      <c r="C26" s="26" t="s">
        <v>67</v>
      </c>
      <c r="D26" s="17">
        <v>0</v>
      </c>
      <c r="E26" s="17">
        <v>0</v>
      </c>
      <c r="F26" s="17">
        <v>4.2</v>
      </c>
      <c r="G26" s="18">
        <f t="shared" ref="G26:G89" si="1">SUM(D26:F26)</f>
        <v>4.2</v>
      </c>
    </row>
    <row r="27" spans="1:7" x14ac:dyDescent="0.25">
      <c r="A27" s="16" t="s">
        <v>68</v>
      </c>
      <c r="B27" s="26" t="s">
        <v>69</v>
      </c>
      <c r="C27" s="26" t="s">
        <v>70</v>
      </c>
      <c r="D27" s="17">
        <v>0</v>
      </c>
      <c r="E27" s="17">
        <v>25.3</v>
      </c>
      <c r="F27" s="17">
        <v>0</v>
      </c>
      <c r="G27" s="18">
        <f t="shared" si="1"/>
        <v>25.3</v>
      </c>
    </row>
    <row r="28" spans="1:7" x14ac:dyDescent="0.25">
      <c r="A28" s="16" t="s">
        <v>71</v>
      </c>
      <c r="B28" s="26" t="s">
        <v>70</v>
      </c>
      <c r="C28" s="26" t="s">
        <v>72</v>
      </c>
      <c r="D28" s="17">
        <v>0</v>
      </c>
      <c r="E28" s="17">
        <v>3.9</v>
      </c>
      <c r="F28" s="17">
        <v>0</v>
      </c>
      <c r="G28" s="18">
        <f t="shared" si="1"/>
        <v>3.9</v>
      </c>
    </row>
    <row r="29" spans="1:7" x14ac:dyDescent="0.25">
      <c r="A29" s="16" t="s">
        <v>73</v>
      </c>
      <c r="B29" s="26" t="s">
        <v>74</v>
      </c>
      <c r="C29" s="26" t="s">
        <v>75</v>
      </c>
      <c r="D29" s="17">
        <v>0</v>
      </c>
      <c r="E29" s="17">
        <v>6.5</v>
      </c>
      <c r="F29" s="17">
        <v>0</v>
      </c>
      <c r="G29" s="18">
        <f t="shared" si="1"/>
        <v>6.5</v>
      </c>
    </row>
    <row r="30" spans="1:7" x14ac:dyDescent="0.25">
      <c r="A30" s="16" t="s">
        <v>76</v>
      </c>
      <c r="B30" s="26" t="s">
        <v>77</v>
      </c>
      <c r="C30" s="26" t="s">
        <v>78</v>
      </c>
      <c r="D30" s="17">
        <v>5.36</v>
      </c>
      <c r="E30" s="17">
        <v>0</v>
      </c>
      <c r="F30" s="17">
        <v>0.24</v>
      </c>
      <c r="G30" s="18">
        <f t="shared" si="1"/>
        <v>5.6000000000000005</v>
      </c>
    </row>
    <row r="31" spans="1:7" x14ac:dyDescent="0.25">
      <c r="A31" s="16" t="s">
        <v>79</v>
      </c>
      <c r="B31" s="25" t="s">
        <v>80</v>
      </c>
      <c r="C31" s="26" t="s">
        <v>81</v>
      </c>
      <c r="D31" s="17">
        <v>5</v>
      </c>
      <c r="E31" s="17">
        <v>7.5</v>
      </c>
      <c r="F31" s="17">
        <v>0</v>
      </c>
      <c r="G31" s="18">
        <f t="shared" si="1"/>
        <v>12.5</v>
      </c>
    </row>
    <row r="32" spans="1:7" x14ac:dyDescent="0.25">
      <c r="A32" s="16" t="s">
        <v>82</v>
      </c>
      <c r="B32" s="26" t="s">
        <v>81</v>
      </c>
      <c r="C32" s="26" t="s">
        <v>83</v>
      </c>
      <c r="D32" s="17">
        <v>0</v>
      </c>
      <c r="E32" s="17">
        <v>8.6</v>
      </c>
      <c r="F32" s="17">
        <v>10</v>
      </c>
      <c r="G32" s="18">
        <f t="shared" si="1"/>
        <v>18.600000000000001</v>
      </c>
    </row>
    <row r="33" spans="1:7" x14ac:dyDescent="0.25">
      <c r="A33" s="16" t="s">
        <v>84</v>
      </c>
      <c r="B33" s="26" t="s">
        <v>85</v>
      </c>
      <c r="C33" s="26" t="s">
        <v>86</v>
      </c>
      <c r="D33" s="17">
        <v>0</v>
      </c>
      <c r="E33" s="17">
        <v>7.2</v>
      </c>
      <c r="F33" s="17">
        <v>0</v>
      </c>
      <c r="G33" s="18">
        <f t="shared" si="1"/>
        <v>7.2</v>
      </c>
    </row>
    <row r="34" spans="1:7" x14ac:dyDescent="0.25">
      <c r="A34" s="16" t="s">
        <v>87</v>
      </c>
      <c r="B34" s="26" t="s">
        <v>88</v>
      </c>
      <c r="C34" s="26" t="s">
        <v>89</v>
      </c>
      <c r="D34" s="17">
        <v>0</v>
      </c>
      <c r="E34" s="17">
        <v>16.399999999999999</v>
      </c>
      <c r="F34" s="17">
        <v>0</v>
      </c>
      <c r="G34" s="18">
        <f t="shared" si="1"/>
        <v>16.399999999999999</v>
      </c>
    </row>
    <row r="35" spans="1:7" x14ac:dyDescent="0.25">
      <c r="A35" s="16" t="s">
        <v>90</v>
      </c>
      <c r="B35" s="26" t="s">
        <v>91</v>
      </c>
      <c r="C35" s="26" t="s">
        <v>92</v>
      </c>
      <c r="D35" s="17">
        <v>0</v>
      </c>
      <c r="E35" s="17">
        <v>18.7</v>
      </c>
      <c r="F35" s="17">
        <v>0</v>
      </c>
      <c r="G35" s="18">
        <f t="shared" si="1"/>
        <v>18.7</v>
      </c>
    </row>
    <row r="36" spans="1:7" x14ac:dyDescent="0.25">
      <c r="A36" s="16" t="s">
        <v>93</v>
      </c>
      <c r="B36" s="26" t="s">
        <v>92</v>
      </c>
      <c r="C36" s="26" t="s">
        <v>94</v>
      </c>
      <c r="D36" s="17">
        <v>0</v>
      </c>
      <c r="E36" s="17">
        <v>0</v>
      </c>
      <c r="F36" s="17">
        <v>9.6</v>
      </c>
      <c r="G36" s="18">
        <f t="shared" si="1"/>
        <v>9.6</v>
      </c>
    </row>
    <row r="37" spans="1:7" x14ac:dyDescent="0.25">
      <c r="A37" s="16" t="s">
        <v>95</v>
      </c>
      <c r="B37" s="26" t="s">
        <v>96</v>
      </c>
      <c r="C37" s="26" t="s">
        <v>97</v>
      </c>
      <c r="D37" s="17">
        <v>0</v>
      </c>
      <c r="E37" s="17">
        <v>0</v>
      </c>
      <c r="F37" s="17">
        <v>17.899999999999999</v>
      </c>
      <c r="G37" s="18">
        <f t="shared" si="1"/>
        <v>17.899999999999999</v>
      </c>
    </row>
    <row r="38" spans="1:7" x14ac:dyDescent="0.25">
      <c r="A38" s="16" t="s">
        <v>98</v>
      </c>
      <c r="B38" s="26" t="s">
        <v>99</v>
      </c>
      <c r="C38" s="26" t="s">
        <v>89</v>
      </c>
      <c r="D38" s="17">
        <v>0</v>
      </c>
      <c r="E38" s="17">
        <v>15.6</v>
      </c>
      <c r="F38" s="17">
        <v>0</v>
      </c>
      <c r="G38" s="18">
        <f t="shared" si="1"/>
        <v>15.6</v>
      </c>
    </row>
    <row r="39" spans="1:7" x14ac:dyDescent="0.25">
      <c r="A39" s="16" t="s">
        <v>100</v>
      </c>
      <c r="B39" s="26" t="s">
        <v>92</v>
      </c>
      <c r="C39" s="26" t="s">
        <v>99</v>
      </c>
      <c r="D39" s="17">
        <v>0</v>
      </c>
      <c r="E39" s="17">
        <v>10</v>
      </c>
      <c r="F39" s="17">
        <v>10.1</v>
      </c>
      <c r="G39" s="18">
        <f t="shared" si="1"/>
        <v>20.100000000000001</v>
      </c>
    </row>
    <row r="40" spans="1:7" x14ac:dyDescent="0.25">
      <c r="A40" s="16" t="s">
        <v>101</v>
      </c>
      <c r="B40" s="26" t="s">
        <v>102</v>
      </c>
      <c r="C40" s="26" t="s">
        <v>46</v>
      </c>
      <c r="D40" s="17">
        <v>7</v>
      </c>
      <c r="E40" s="17">
        <v>0</v>
      </c>
      <c r="F40" s="17">
        <v>0</v>
      </c>
      <c r="G40" s="18">
        <f t="shared" si="1"/>
        <v>7</v>
      </c>
    </row>
    <row r="41" spans="1:7" x14ac:dyDescent="0.25">
      <c r="A41" s="16" t="s">
        <v>103</v>
      </c>
      <c r="B41" s="26" t="s">
        <v>104</v>
      </c>
      <c r="C41" s="26" t="s">
        <v>105</v>
      </c>
      <c r="D41" s="17">
        <v>0</v>
      </c>
      <c r="E41" s="17">
        <v>0</v>
      </c>
      <c r="F41" s="17">
        <v>18.600000000000001</v>
      </c>
      <c r="G41" s="18">
        <f t="shared" si="1"/>
        <v>18.600000000000001</v>
      </c>
    </row>
    <row r="42" spans="1:7" x14ac:dyDescent="0.25">
      <c r="A42" s="16" t="s">
        <v>106</v>
      </c>
      <c r="B42" s="26" t="s">
        <v>107</v>
      </c>
      <c r="C42" s="26" t="s">
        <v>81</v>
      </c>
      <c r="D42" s="17">
        <v>0</v>
      </c>
      <c r="E42" s="17">
        <v>0</v>
      </c>
      <c r="F42" s="17">
        <v>14.1</v>
      </c>
      <c r="G42" s="18">
        <f t="shared" si="1"/>
        <v>14.1</v>
      </c>
    </row>
    <row r="43" spans="1:7" x14ac:dyDescent="0.25">
      <c r="A43" s="16" t="s">
        <v>108</v>
      </c>
      <c r="B43" s="27" t="s">
        <v>109</v>
      </c>
      <c r="C43" s="26" t="s">
        <v>110</v>
      </c>
      <c r="D43" s="17">
        <v>0</v>
      </c>
      <c r="E43" s="17">
        <v>0</v>
      </c>
      <c r="F43" s="17">
        <v>17.100000000000001</v>
      </c>
      <c r="G43" s="18">
        <f t="shared" si="1"/>
        <v>17.100000000000001</v>
      </c>
    </row>
    <row r="44" spans="1:7" x14ac:dyDescent="0.25">
      <c r="A44" s="16" t="s">
        <v>111</v>
      </c>
      <c r="B44" s="28" t="s">
        <v>112</v>
      </c>
      <c r="C44" s="28" t="s">
        <v>113</v>
      </c>
      <c r="D44" s="17">
        <v>0</v>
      </c>
      <c r="E44" s="17">
        <v>0</v>
      </c>
      <c r="F44" s="17">
        <v>20</v>
      </c>
      <c r="G44" s="18">
        <f t="shared" si="1"/>
        <v>20</v>
      </c>
    </row>
    <row r="45" spans="1:7" x14ac:dyDescent="0.25">
      <c r="A45" s="16" t="s">
        <v>114</v>
      </c>
      <c r="B45" s="28" t="s">
        <v>115</v>
      </c>
      <c r="C45" s="28" t="s">
        <v>116</v>
      </c>
      <c r="D45" s="17">
        <v>0</v>
      </c>
      <c r="E45" s="17">
        <v>0</v>
      </c>
      <c r="F45" s="17">
        <v>13</v>
      </c>
      <c r="G45" s="18">
        <f t="shared" si="1"/>
        <v>13</v>
      </c>
    </row>
    <row r="46" spans="1:7" x14ac:dyDescent="0.25">
      <c r="A46" s="16" t="s">
        <v>117</v>
      </c>
      <c r="B46" s="28" t="s">
        <v>46</v>
      </c>
      <c r="C46" s="28" t="s">
        <v>118</v>
      </c>
      <c r="D46" s="17">
        <v>0</v>
      </c>
      <c r="E46" s="17">
        <v>0</v>
      </c>
      <c r="F46" s="17">
        <v>17</v>
      </c>
      <c r="G46" s="18">
        <f t="shared" si="1"/>
        <v>17</v>
      </c>
    </row>
    <row r="47" spans="1:7" x14ac:dyDescent="0.25">
      <c r="A47" s="16" t="s">
        <v>119</v>
      </c>
      <c r="B47" s="28" t="s">
        <v>120</v>
      </c>
      <c r="C47" s="28" t="s">
        <v>121</v>
      </c>
      <c r="D47" s="17">
        <v>0</v>
      </c>
      <c r="E47" s="17">
        <v>0</v>
      </c>
      <c r="F47" s="17">
        <v>10</v>
      </c>
      <c r="G47" s="18">
        <f t="shared" si="1"/>
        <v>10</v>
      </c>
    </row>
    <row r="48" spans="1:7" x14ac:dyDescent="0.25">
      <c r="A48" s="16" t="s">
        <v>122</v>
      </c>
      <c r="B48" s="26" t="s">
        <v>123</v>
      </c>
      <c r="C48" s="26" t="s">
        <v>124</v>
      </c>
      <c r="D48" s="17">
        <v>0</v>
      </c>
      <c r="E48" s="17">
        <v>24.7</v>
      </c>
      <c r="F48" s="17">
        <v>4.3</v>
      </c>
      <c r="G48" s="18">
        <f t="shared" si="1"/>
        <v>29</v>
      </c>
    </row>
    <row r="49" spans="1:7" x14ac:dyDescent="0.25">
      <c r="A49" s="16" t="s">
        <v>125</v>
      </c>
      <c r="B49" s="26" t="s">
        <v>126</v>
      </c>
      <c r="C49" s="26" t="s">
        <v>127</v>
      </c>
      <c r="D49" s="17">
        <v>0</v>
      </c>
      <c r="E49" s="17">
        <v>7</v>
      </c>
      <c r="F49" s="17">
        <v>0</v>
      </c>
      <c r="G49" s="18">
        <f t="shared" si="1"/>
        <v>7</v>
      </c>
    </row>
    <row r="50" spans="1:7" x14ac:dyDescent="0.25">
      <c r="A50" s="16" t="s">
        <v>128</v>
      </c>
      <c r="B50" s="26" t="s">
        <v>129</v>
      </c>
      <c r="C50" s="26" t="s">
        <v>130</v>
      </c>
      <c r="D50" s="17">
        <v>11</v>
      </c>
      <c r="E50" s="17">
        <v>11.9</v>
      </c>
      <c r="F50" s="17">
        <v>0</v>
      </c>
      <c r="G50" s="18">
        <f t="shared" si="1"/>
        <v>22.9</v>
      </c>
    </row>
    <row r="51" spans="1:7" x14ac:dyDescent="0.25">
      <c r="A51" s="16" t="s">
        <v>131</v>
      </c>
      <c r="B51" s="26" t="s">
        <v>124</v>
      </c>
      <c r="C51" s="26" t="s">
        <v>132</v>
      </c>
      <c r="D51" s="17">
        <v>0</v>
      </c>
      <c r="E51" s="17">
        <v>17.600000000000001</v>
      </c>
      <c r="F51" s="17">
        <v>0</v>
      </c>
      <c r="G51" s="18">
        <f t="shared" si="1"/>
        <v>17.600000000000001</v>
      </c>
    </row>
    <row r="52" spans="1:7" x14ac:dyDescent="0.25">
      <c r="A52" s="16" t="s">
        <v>133</v>
      </c>
      <c r="B52" s="26" t="s">
        <v>134</v>
      </c>
      <c r="C52" s="26" t="s">
        <v>135</v>
      </c>
      <c r="D52" s="17">
        <v>0</v>
      </c>
      <c r="E52" s="17">
        <v>0</v>
      </c>
      <c r="F52" s="17">
        <v>10.5</v>
      </c>
      <c r="G52" s="18">
        <f t="shared" si="1"/>
        <v>10.5</v>
      </c>
    </row>
    <row r="53" spans="1:7" x14ac:dyDescent="0.25">
      <c r="A53" s="16" t="s">
        <v>136</v>
      </c>
      <c r="B53" s="26" t="s">
        <v>135</v>
      </c>
      <c r="C53" s="26" t="s">
        <v>137</v>
      </c>
      <c r="D53" s="17">
        <v>0</v>
      </c>
      <c r="E53" s="17">
        <v>0</v>
      </c>
      <c r="F53" s="17">
        <v>27.2</v>
      </c>
      <c r="G53" s="18">
        <f t="shared" si="1"/>
        <v>27.2</v>
      </c>
    </row>
    <row r="54" spans="1:7" x14ac:dyDescent="0.25">
      <c r="A54" s="16" t="s">
        <v>138</v>
      </c>
      <c r="B54" s="26" t="s">
        <v>139</v>
      </c>
      <c r="C54" s="26" t="s">
        <v>140</v>
      </c>
      <c r="D54" s="17">
        <v>0</v>
      </c>
      <c r="E54" s="17">
        <v>26</v>
      </c>
      <c r="F54" s="17">
        <v>11.5</v>
      </c>
      <c r="G54" s="18">
        <f t="shared" si="1"/>
        <v>37.5</v>
      </c>
    </row>
    <row r="55" spans="1:7" x14ac:dyDescent="0.25">
      <c r="A55" s="16" t="s">
        <v>141</v>
      </c>
      <c r="B55" s="26" t="s">
        <v>142</v>
      </c>
      <c r="C55" s="26" t="s">
        <v>143</v>
      </c>
      <c r="D55" s="17">
        <v>0</v>
      </c>
      <c r="E55" s="17">
        <v>26.6</v>
      </c>
      <c r="F55" s="17">
        <v>7.2</v>
      </c>
      <c r="G55" s="18">
        <f t="shared" si="1"/>
        <v>33.800000000000004</v>
      </c>
    </row>
    <row r="56" spans="1:7" x14ac:dyDescent="0.25">
      <c r="A56" s="16" t="s">
        <v>144</v>
      </c>
      <c r="B56" s="26" t="s">
        <v>145</v>
      </c>
      <c r="C56" s="26" t="s">
        <v>146</v>
      </c>
      <c r="D56" s="17">
        <v>0</v>
      </c>
      <c r="E56" s="17">
        <v>0</v>
      </c>
      <c r="F56" s="17">
        <v>27</v>
      </c>
      <c r="G56" s="18">
        <f t="shared" si="1"/>
        <v>27</v>
      </c>
    </row>
    <row r="57" spans="1:7" x14ac:dyDescent="0.25">
      <c r="A57" s="16" t="s">
        <v>147</v>
      </c>
      <c r="B57" s="26" t="s">
        <v>148</v>
      </c>
      <c r="C57" s="26" t="s">
        <v>149</v>
      </c>
      <c r="D57" s="17">
        <v>0</v>
      </c>
      <c r="E57" s="17">
        <v>6.2</v>
      </c>
      <c r="F57" s="17">
        <v>5</v>
      </c>
      <c r="G57" s="18">
        <f t="shared" si="1"/>
        <v>11.2</v>
      </c>
    </row>
    <row r="58" spans="1:7" x14ac:dyDescent="0.25">
      <c r="A58" s="16" t="s">
        <v>150</v>
      </c>
      <c r="B58" s="26" t="s">
        <v>151</v>
      </c>
      <c r="C58" s="26" t="s">
        <v>152</v>
      </c>
      <c r="D58" s="17">
        <v>3.26</v>
      </c>
      <c r="E58" s="17">
        <v>0.74</v>
      </c>
      <c r="F58" s="17">
        <v>5.2</v>
      </c>
      <c r="G58" s="18">
        <f t="shared" si="1"/>
        <v>9.1999999999999993</v>
      </c>
    </row>
    <row r="59" spans="1:7" x14ac:dyDescent="0.25">
      <c r="A59" s="16" t="s">
        <v>153</v>
      </c>
      <c r="B59" s="26" t="s">
        <v>129</v>
      </c>
      <c r="C59" s="26" t="s">
        <v>154</v>
      </c>
      <c r="D59" s="17">
        <v>0</v>
      </c>
      <c r="E59" s="17">
        <v>7.2</v>
      </c>
      <c r="F59" s="17">
        <v>0</v>
      </c>
      <c r="G59" s="18">
        <f t="shared" si="1"/>
        <v>7.2</v>
      </c>
    </row>
    <row r="60" spans="1:7" x14ac:dyDescent="0.25">
      <c r="A60" s="16" t="s">
        <v>155</v>
      </c>
      <c r="B60" s="26" t="s">
        <v>156</v>
      </c>
      <c r="C60" s="26" t="s">
        <v>157</v>
      </c>
      <c r="D60" s="17">
        <v>0</v>
      </c>
      <c r="E60" s="17">
        <v>19</v>
      </c>
      <c r="F60" s="17">
        <v>4.8</v>
      </c>
      <c r="G60" s="18">
        <f t="shared" si="1"/>
        <v>23.8</v>
      </c>
    </row>
    <row r="61" spans="1:7" x14ac:dyDescent="0.25">
      <c r="A61" s="16" t="s">
        <v>158</v>
      </c>
      <c r="B61" s="26" t="s">
        <v>159</v>
      </c>
      <c r="C61" s="26" t="s">
        <v>160</v>
      </c>
      <c r="D61" s="17">
        <v>0</v>
      </c>
      <c r="E61" s="17">
        <v>0</v>
      </c>
      <c r="F61" s="17">
        <v>4.4000000000000004</v>
      </c>
      <c r="G61" s="18">
        <f t="shared" si="1"/>
        <v>4.4000000000000004</v>
      </c>
    </row>
    <row r="62" spans="1:7" x14ac:dyDescent="0.25">
      <c r="A62" s="16" t="s">
        <v>161</v>
      </c>
      <c r="B62" s="28" t="s">
        <v>162</v>
      </c>
      <c r="C62" s="28" t="s">
        <v>163</v>
      </c>
      <c r="D62" s="17">
        <v>3.24</v>
      </c>
      <c r="E62" s="17">
        <v>0</v>
      </c>
      <c r="F62" s="17">
        <v>2.76</v>
      </c>
      <c r="G62" s="18">
        <f t="shared" si="1"/>
        <v>6</v>
      </c>
    </row>
    <row r="63" spans="1:7" x14ac:dyDescent="0.25">
      <c r="A63" s="16" t="s">
        <v>164</v>
      </c>
      <c r="B63" s="28" t="s">
        <v>148</v>
      </c>
      <c r="C63" s="28" t="s">
        <v>165</v>
      </c>
      <c r="D63" s="17">
        <v>4.5</v>
      </c>
      <c r="E63" s="17">
        <v>1</v>
      </c>
      <c r="F63" s="17">
        <v>0.5</v>
      </c>
      <c r="G63" s="18">
        <f t="shared" si="1"/>
        <v>6</v>
      </c>
    </row>
    <row r="64" spans="1:7" x14ac:dyDescent="0.25">
      <c r="A64" s="16" t="s">
        <v>166</v>
      </c>
      <c r="B64" s="28" t="s">
        <v>167</v>
      </c>
      <c r="C64" s="28" t="s">
        <v>168</v>
      </c>
      <c r="D64" s="17">
        <v>0</v>
      </c>
      <c r="E64" s="17">
        <v>0</v>
      </c>
      <c r="F64" s="17">
        <v>10</v>
      </c>
      <c r="G64" s="18">
        <f t="shared" si="1"/>
        <v>10</v>
      </c>
    </row>
    <row r="65" spans="1:7" x14ac:dyDescent="0.25">
      <c r="A65" s="16" t="s">
        <v>169</v>
      </c>
      <c r="B65" s="28" t="s">
        <v>170</v>
      </c>
      <c r="C65" s="28" t="s">
        <v>171</v>
      </c>
      <c r="D65" s="17">
        <v>0</v>
      </c>
      <c r="E65" s="17">
        <v>0</v>
      </c>
      <c r="F65" s="17">
        <v>3</v>
      </c>
      <c r="G65" s="18">
        <f t="shared" si="1"/>
        <v>3</v>
      </c>
    </row>
    <row r="66" spans="1:7" x14ac:dyDescent="0.25">
      <c r="A66" s="16" t="s">
        <v>172</v>
      </c>
      <c r="B66" s="28" t="s">
        <v>173</v>
      </c>
      <c r="C66" s="28" t="s">
        <v>174</v>
      </c>
      <c r="D66" s="17">
        <v>0</v>
      </c>
      <c r="E66" s="17">
        <v>0</v>
      </c>
      <c r="F66" s="17">
        <v>18</v>
      </c>
      <c r="G66" s="18">
        <f t="shared" si="1"/>
        <v>18</v>
      </c>
    </row>
    <row r="67" spans="1:7" x14ac:dyDescent="0.25">
      <c r="A67" s="16" t="s">
        <v>175</v>
      </c>
      <c r="B67" s="28" t="s">
        <v>176</v>
      </c>
      <c r="C67" s="28" t="s">
        <v>177</v>
      </c>
      <c r="D67" s="17">
        <v>0</v>
      </c>
      <c r="E67" s="17">
        <v>0</v>
      </c>
      <c r="F67" s="17">
        <v>16</v>
      </c>
      <c r="G67" s="18">
        <f t="shared" si="1"/>
        <v>16</v>
      </c>
    </row>
    <row r="68" spans="1:7" x14ac:dyDescent="0.25">
      <c r="A68" s="16" t="s">
        <v>178</v>
      </c>
      <c r="B68" s="28" t="s">
        <v>179</v>
      </c>
      <c r="C68" s="28" t="s">
        <v>180</v>
      </c>
      <c r="D68" s="17">
        <v>0</v>
      </c>
      <c r="E68" s="17">
        <v>0</v>
      </c>
      <c r="F68" s="17">
        <v>40</v>
      </c>
      <c r="G68" s="18">
        <f t="shared" si="1"/>
        <v>40</v>
      </c>
    </row>
    <row r="69" spans="1:7" x14ac:dyDescent="0.25">
      <c r="A69" s="16" t="s">
        <v>181</v>
      </c>
      <c r="B69" s="28" t="s">
        <v>182</v>
      </c>
      <c r="C69" s="28" t="s">
        <v>183</v>
      </c>
      <c r="D69" s="17">
        <v>0</v>
      </c>
      <c r="E69" s="17">
        <v>0</v>
      </c>
      <c r="F69" s="17">
        <v>32</v>
      </c>
      <c r="G69" s="18">
        <f t="shared" si="1"/>
        <v>32</v>
      </c>
    </row>
    <row r="70" spans="1:7" x14ac:dyDescent="0.25">
      <c r="A70" s="16" t="s">
        <v>184</v>
      </c>
      <c r="B70" s="28" t="s">
        <v>185</v>
      </c>
      <c r="C70" s="28" t="s">
        <v>29</v>
      </c>
      <c r="D70" s="17">
        <v>0</v>
      </c>
      <c r="E70" s="17">
        <v>0</v>
      </c>
      <c r="F70" s="17">
        <v>36</v>
      </c>
      <c r="G70" s="18">
        <f t="shared" si="1"/>
        <v>36</v>
      </c>
    </row>
    <row r="71" spans="1:7" x14ac:dyDescent="0.25">
      <c r="A71" s="16" t="s">
        <v>186</v>
      </c>
      <c r="B71" s="28" t="s">
        <v>187</v>
      </c>
      <c r="C71" s="28" t="s">
        <v>188</v>
      </c>
      <c r="D71" s="14">
        <v>0</v>
      </c>
      <c r="E71" s="14">
        <v>0</v>
      </c>
      <c r="F71" s="14">
        <v>5</v>
      </c>
      <c r="G71" s="18">
        <f t="shared" si="1"/>
        <v>5</v>
      </c>
    </row>
    <row r="72" spans="1:7" x14ac:dyDescent="0.25">
      <c r="A72" s="16" t="s">
        <v>189</v>
      </c>
      <c r="B72" s="28" t="s">
        <v>190</v>
      </c>
      <c r="C72" s="28" t="s">
        <v>191</v>
      </c>
      <c r="D72" s="17">
        <v>0</v>
      </c>
      <c r="E72" s="17">
        <v>0</v>
      </c>
      <c r="F72" s="17">
        <v>8</v>
      </c>
      <c r="G72" s="18">
        <f t="shared" si="1"/>
        <v>8</v>
      </c>
    </row>
    <row r="73" spans="1:7" x14ac:dyDescent="0.25">
      <c r="A73" s="16" t="s">
        <v>192</v>
      </c>
      <c r="B73" s="28" t="s">
        <v>193</v>
      </c>
      <c r="C73" s="28" t="s">
        <v>194</v>
      </c>
      <c r="D73" s="17">
        <v>0</v>
      </c>
      <c r="E73" s="17">
        <v>0</v>
      </c>
      <c r="F73" s="17">
        <v>6.97</v>
      </c>
      <c r="G73" s="18">
        <f t="shared" si="1"/>
        <v>6.97</v>
      </c>
    </row>
    <row r="74" spans="1:7" x14ac:dyDescent="0.25">
      <c r="A74" s="16" t="s">
        <v>195</v>
      </c>
      <c r="B74" s="28" t="s">
        <v>196</v>
      </c>
      <c r="C74" s="28" t="s">
        <v>197</v>
      </c>
      <c r="D74" s="17">
        <v>2.83</v>
      </c>
      <c r="E74" s="17">
        <v>0</v>
      </c>
      <c r="F74" s="17">
        <v>0</v>
      </c>
      <c r="G74" s="18">
        <f t="shared" si="1"/>
        <v>2.83</v>
      </c>
    </row>
    <row r="75" spans="1:7" x14ac:dyDescent="0.25">
      <c r="A75" s="13" t="s">
        <v>198</v>
      </c>
      <c r="B75" s="25" t="s">
        <v>199</v>
      </c>
      <c r="C75" s="25" t="s">
        <v>200</v>
      </c>
      <c r="D75" s="14">
        <v>5</v>
      </c>
      <c r="E75" s="14">
        <v>2.6</v>
      </c>
      <c r="F75" s="14">
        <v>40</v>
      </c>
      <c r="G75" s="15">
        <f t="shared" si="1"/>
        <v>47.6</v>
      </c>
    </row>
    <row r="76" spans="1:7" x14ac:dyDescent="0.25">
      <c r="A76" s="13" t="s">
        <v>201</v>
      </c>
      <c r="B76" s="25" t="s">
        <v>202</v>
      </c>
      <c r="C76" s="25" t="s">
        <v>203</v>
      </c>
      <c r="D76" s="14">
        <v>14.7</v>
      </c>
      <c r="E76" s="14">
        <v>0</v>
      </c>
      <c r="F76" s="14">
        <v>0</v>
      </c>
      <c r="G76" s="15">
        <f t="shared" si="1"/>
        <v>14.7</v>
      </c>
    </row>
    <row r="77" spans="1:7" x14ac:dyDescent="0.25">
      <c r="A77" s="13" t="s">
        <v>204</v>
      </c>
      <c r="B77" s="25" t="s">
        <v>203</v>
      </c>
      <c r="C77" s="25" t="s">
        <v>205</v>
      </c>
      <c r="D77" s="14">
        <v>22.7</v>
      </c>
      <c r="E77" s="14">
        <v>0</v>
      </c>
      <c r="F77" s="14">
        <v>0</v>
      </c>
      <c r="G77" s="15">
        <f t="shared" si="1"/>
        <v>22.7</v>
      </c>
    </row>
    <row r="78" spans="1:7" x14ac:dyDescent="0.25">
      <c r="A78" s="13" t="s">
        <v>206</v>
      </c>
      <c r="B78" s="25" t="s">
        <v>205</v>
      </c>
      <c r="C78" s="25" t="s">
        <v>207</v>
      </c>
      <c r="D78" s="14">
        <v>0</v>
      </c>
      <c r="E78" s="14">
        <v>25</v>
      </c>
      <c r="F78" s="14">
        <v>6.9</v>
      </c>
      <c r="G78" s="15">
        <f t="shared" si="1"/>
        <v>31.9</v>
      </c>
    </row>
    <row r="79" spans="1:7" x14ac:dyDescent="0.25">
      <c r="A79" s="13" t="s">
        <v>208</v>
      </c>
      <c r="B79" s="25" t="s">
        <v>209</v>
      </c>
      <c r="C79" s="25" t="s">
        <v>210</v>
      </c>
      <c r="D79" s="14">
        <v>0</v>
      </c>
      <c r="E79" s="14">
        <v>15</v>
      </c>
      <c r="F79" s="14">
        <v>6.9</v>
      </c>
      <c r="G79" s="15">
        <f t="shared" si="1"/>
        <v>21.9</v>
      </c>
    </row>
    <row r="80" spans="1:7" x14ac:dyDescent="0.25">
      <c r="A80" s="13" t="s">
        <v>211</v>
      </c>
      <c r="B80" s="25" t="s">
        <v>212</v>
      </c>
      <c r="C80" s="25" t="s">
        <v>213</v>
      </c>
      <c r="D80" s="14">
        <v>0</v>
      </c>
      <c r="E80" s="14">
        <v>3</v>
      </c>
      <c r="F80" s="14">
        <v>7.3</v>
      </c>
      <c r="G80" s="15">
        <f t="shared" si="1"/>
        <v>10.3</v>
      </c>
    </row>
    <row r="81" spans="1:7" x14ac:dyDescent="0.25">
      <c r="A81" s="13" t="s">
        <v>214</v>
      </c>
      <c r="B81" s="25" t="s">
        <v>215</v>
      </c>
      <c r="C81" s="25" t="s">
        <v>216</v>
      </c>
      <c r="D81" s="14">
        <v>0</v>
      </c>
      <c r="E81" s="14">
        <v>1.5</v>
      </c>
      <c r="F81" s="14">
        <v>11</v>
      </c>
      <c r="G81" s="15">
        <f t="shared" si="1"/>
        <v>12.5</v>
      </c>
    </row>
    <row r="82" spans="1:7" x14ac:dyDescent="0.25">
      <c r="A82" s="13" t="s">
        <v>217</v>
      </c>
      <c r="B82" s="25" t="s">
        <v>218</v>
      </c>
      <c r="C82" s="25" t="s">
        <v>219</v>
      </c>
      <c r="D82" s="14">
        <v>3</v>
      </c>
      <c r="E82" s="14">
        <v>0</v>
      </c>
      <c r="F82" s="14">
        <v>22.2</v>
      </c>
      <c r="G82" s="15">
        <f t="shared" si="1"/>
        <v>25.2</v>
      </c>
    </row>
    <row r="83" spans="1:7" x14ac:dyDescent="0.25">
      <c r="A83" s="13" t="s">
        <v>220</v>
      </c>
      <c r="B83" s="25" t="s">
        <v>221</v>
      </c>
      <c r="C83" s="25" t="s">
        <v>222</v>
      </c>
      <c r="D83" s="14">
        <v>0</v>
      </c>
      <c r="E83" s="14">
        <v>0</v>
      </c>
      <c r="F83" s="14">
        <f>29.6</f>
        <v>29.6</v>
      </c>
      <c r="G83" s="15">
        <f t="shared" si="1"/>
        <v>29.6</v>
      </c>
    </row>
    <row r="84" spans="1:7" x14ac:dyDescent="0.25">
      <c r="A84" s="13" t="s">
        <v>223</v>
      </c>
      <c r="B84" s="29" t="s">
        <v>199</v>
      </c>
      <c r="C84" s="29" t="s">
        <v>224</v>
      </c>
      <c r="D84" s="14">
        <v>0</v>
      </c>
      <c r="E84" s="14">
        <v>0</v>
      </c>
      <c r="F84" s="14">
        <v>4</v>
      </c>
      <c r="G84" s="15">
        <f t="shared" si="1"/>
        <v>4</v>
      </c>
    </row>
    <row r="85" spans="1:7" x14ac:dyDescent="0.25">
      <c r="A85" s="13" t="s">
        <v>225</v>
      </c>
      <c r="B85" s="29" t="s">
        <v>199</v>
      </c>
      <c r="C85" s="29" t="s">
        <v>226</v>
      </c>
      <c r="D85" s="14">
        <v>0</v>
      </c>
      <c r="E85" s="14">
        <v>0</v>
      </c>
      <c r="F85" s="14">
        <v>16.5</v>
      </c>
      <c r="G85" s="15">
        <f t="shared" si="1"/>
        <v>16.5</v>
      </c>
    </row>
    <row r="86" spans="1:7" x14ac:dyDescent="0.25">
      <c r="A86" s="13" t="s">
        <v>227</v>
      </c>
      <c r="B86" s="29" t="s">
        <v>199</v>
      </c>
      <c r="C86" s="29" t="s">
        <v>228</v>
      </c>
      <c r="D86" s="14">
        <v>0</v>
      </c>
      <c r="E86" s="14">
        <v>0</v>
      </c>
      <c r="F86" s="14">
        <v>18.5</v>
      </c>
      <c r="G86" s="15">
        <f t="shared" si="1"/>
        <v>18.5</v>
      </c>
    </row>
    <row r="87" spans="1:7" x14ac:dyDescent="0.25">
      <c r="A87" s="10" t="s">
        <v>229</v>
      </c>
      <c r="B87" s="23" t="s">
        <v>230</v>
      </c>
      <c r="C87" s="23" t="s">
        <v>231</v>
      </c>
      <c r="D87" s="11">
        <v>0</v>
      </c>
      <c r="E87" s="11">
        <v>13.6</v>
      </c>
      <c r="F87" s="11">
        <v>0</v>
      </c>
      <c r="G87" s="12">
        <f t="shared" si="1"/>
        <v>13.6</v>
      </c>
    </row>
    <row r="88" spans="1:7" x14ac:dyDescent="0.25">
      <c r="A88" s="10" t="s">
        <v>232</v>
      </c>
      <c r="B88" s="23" t="s">
        <v>231</v>
      </c>
      <c r="C88" s="23" t="s">
        <v>233</v>
      </c>
      <c r="D88" s="11">
        <v>0</v>
      </c>
      <c r="E88" s="11">
        <v>5.4</v>
      </c>
      <c r="F88" s="11">
        <v>6</v>
      </c>
      <c r="G88" s="12">
        <f t="shared" si="1"/>
        <v>11.4</v>
      </c>
    </row>
    <row r="89" spans="1:7" x14ac:dyDescent="0.25">
      <c r="A89" s="10" t="s">
        <v>234</v>
      </c>
      <c r="B89" s="23" t="s">
        <v>235</v>
      </c>
      <c r="C89" s="23" t="s">
        <v>236</v>
      </c>
      <c r="D89" s="11">
        <v>0</v>
      </c>
      <c r="E89" s="11">
        <v>10</v>
      </c>
      <c r="F89" s="11">
        <v>14.1</v>
      </c>
      <c r="G89" s="12">
        <f t="shared" si="1"/>
        <v>24.1</v>
      </c>
    </row>
    <row r="90" spans="1:7" x14ac:dyDescent="0.25">
      <c r="A90" s="10" t="s">
        <v>237</v>
      </c>
      <c r="B90" s="23" t="s">
        <v>236</v>
      </c>
      <c r="C90" s="23" t="s">
        <v>238</v>
      </c>
      <c r="D90" s="11">
        <v>8</v>
      </c>
      <c r="E90" s="11">
        <v>8.4</v>
      </c>
      <c r="F90" s="11">
        <v>0</v>
      </c>
      <c r="G90" s="12">
        <f t="shared" ref="G90:G112" si="2">SUM(D90:F90)</f>
        <v>16.399999999999999</v>
      </c>
    </row>
    <row r="91" spans="1:7" x14ac:dyDescent="0.25">
      <c r="A91" s="10" t="s">
        <v>239</v>
      </c>
      <c r="B91" s="23" t="s">
        <v>240</v>
      </c>
      <c r="C91" s="23" t="s">
        <v>241</v>
      </c>
      <c r="D91" s="11">
        <v>0</v>
      </c>
      <c r="E91" s="11">
        <v>12.7</v>
      </c>
      <c r="F91" s="11">
        <v>0</v>
      </c>
      <c r="G91" s="12">
        <f t="shared" si="2"/>
        <v>12.7</v>
      </c>
    </row>
    <row r="92" spans="1:7" x14ac:dyDescent="0.25">
      <c r="A92" s="10" t="s">
        <v>242</v>
      </c>
      <c r="B92" s="23" t="s">
        <v>243</v>
      </c>
      <c r="C92" s="23" t="s">
        <v>244</v>
      </c>
      <c r="D92" s="11">
        <v>13.1</v>
      </c>
      <c r="E92" s="11">
        <v>0</v>
      </c>
      <c r="F92" s="11">
        <v>0</v>
      </c>
      <c r="G92" s="12">
        <f t="shared" si="2"/>
        <v>13.1</v>
      </c>
    </row>
    <row r="93" spans="1:7" x14ac:dyDescent="0.25">
      <c r="A93" s="10" t="s">
        <v>245</v>
      </c>
      <c r="B93" s="23" t="s">
        <v>244</v>
      </c>
      <c r="C93" s="23" t="s">
        <v>246</v>
      </c>
      <c r="D93" s="11">
        <v>0</v>
      </c>
      <c r="E93" s="11">
        <v>16</v>
      </c>
      <c r="F93" s="11">
        <v>0</v>
      </c>
      <c r="G93" s="12">
        <f t="shared" si="2"/>
        <v>16</v>
      </c>
    </row>
    <row r="94" spans="1:7" x14ac:dyDescent="0.25">
      <c r="A94" s="10" t="s">
        <v>247</v>
      </c>
      <c r="B94" s="23" t="s">
        <v>248</v>
      </c>
      <c r="C94" s="23" t="s">
        <v>249</v>
      </c>
      <c r="D94" s="11">
        <v>0</v>
      </c>
      <c r="E94" s="11">
        <v>10</v>
      </c>
      <c r="F94" s="11">
        <v>14.9</v>
      </c>
      <c r="G94" s="12">
        <f t="shared" si="2"/>
        <v>24.9</v>
      </c>
    </row>
    <row r="95" spans="1:7" x14ac:dyDescent="0.25">
      <c r="A95" s="10" t="s">
        <v>250</v>
      </c>
      <c r="B95" s="23" t="s">
        <v>249</v>
      </c>
      <c r="C95" s="23" t="s">
        <v>251</v>
      </c>
      <c r="D95" s="11">
        <v>0</v>
      </c>
      <c r="E95" s="11">
        <v>6.4</v>
      </c>
      <c r="F95" s="11">
        <v>0</v>
      </c>
      <c r="G95" s="12">
        <f t="shared" si="2"/>
        <v>6.4</v>
      </c>
    </row>
    <row r="96" spans="1:7" x14ac:dyDescent="0.25">
      <c r="A96" s="10" t="s">
        <v>252</v>
      </c>
      <c r="B96" s="23" t="s">
        <v>251</v>
      </c>
      <c r="C96" s="23" t="s">
        <v>253</v>
      </c>
      <c r="D96" s="11">
        <v>0</v>
      </c>
      <c r="E96" s="11">
        <v>7</v>
      </c>
      <c r="F96" s="11">
        <v>17.600000000000001</v>
      </c>
      <c r="G96" s="12">
        <f t="shared" si="2"/>
        <v>24.6</v>
      </c>
    </row>
    <row r="97" spans="1:7" x14ac:dyDescent="0.25">
      <c r="A97" s="10" t="s">
        <v>254</v>
      </c>
      <c r="B97" s="23" t="s">
        <v>255</v>
      </c>
      <c r="C97" s="23" t="s">
        <v>256</v>
      </c>
      <c r="D97" s="11">
        <v>0</v>
      </c>
      <c r="E97" s="11">
        <v>21.6</v>
      </c>
      <c r="F97" s="11">
        <v>0</v>
      </c>
      <c r="G97" s="12">
        <f t="shared" si="2"/>
        <v>21.6</v>
      </c>
    </row>
    <row r="98" spans="1:7" x14ac:dyDescent="0.25">
      <c r="A98" s="10" t="s">
        <v>257</v>
      </c>
      <c r="B98" s="23" t="s">
        <v>258</v>
      </c>
      <c r="C98" s="23" t="s">
        <v>259</v>
      </c>
      <c r="D98" s="11">
        <v>0</v>
      </c>
      <c r="E98" s="11">
        <v>28.9</v>
      </c>
      <c r="F98" s="11">
        <v>0</v>
      </c>
      <c r="G98" s="12">
        <f t="shared" si="2"/>
        <v>28.9</v>
      </c>
    </row>
    <row r="99" spans="1:7" x14ac:dyDescent="0.25">
      <c r="A99" s="10" t="s">
        <v>260</v>
      </c>
      <c r="B99" s="23" t="s">
        <v>261</v>
      </c>
      <c r="C99" s="23" t="s">
        <v>262</v>
      </c>
      <c r="D99" s="11">
        <v>0</v>
      </c>
      <c r="E99" s="11">
        <f>17.9+0.2</f>
        <v>18.099999999999998</v>
      </c>
      <c r="F99" s="11">
        <v>0</v>
      </c>
      <c r="G99" s="12">
        <f t="shared" si="2"/>
        <v>18.099999999999998</v>
      </c>
    </row>
    <row r="100" spans="1:7" x14ac:dyDescent="0.25">
      <c r="A100" s="10" t="s">
        <v>263</v>
      </c>
      <c r="B100" s="23" t="s">
        <v>262</v>
      </c>
      <c r="C100" s="23" t="s">
        <v>238</v>
      </c>
      <c r="D100" s="11">
        <v>0</v>
      </c>
      <c r="E100" s="11">
        <f>26.46+0.54</f>
        <v>27</v>
      </c>
      <c r="F100" s="11">
        <v>0</v>
      </c>
      <c r="G100" s="12">
        <f t="shared" si="2"/>
        <v>27</v>
      </c>
    </row>
    <row r="101" spans="1:7" x14ac:dyDescent="0.25">
      <c r="A101" s="10" t="s">
        <v>264</v>
      </c>
      <c r="B101" s="23" t="s">
        <v>265</v>
      </c>
      <c r="C101" s="23" t="s">
        <v>266</v>
      </c>
      <c r="D101" s="11">
        <v>0</v>
      </c>
      <c r="E101" s="11">
        <v>18</v>
      </c>
      <c r="F101" s="11">
        <v>6.5</v>
      </c>
      <c r="G101" s="12">
        <f t="shared" si="2"/>
        <v>24.5</v>
      </c>
    </row>
    <row r="102" spans="1:7" x14ac:dyDescent="0.25">
      <c r="A102" s="10" t="s">
        <v>267</v>
      </c>
      <c r="B102" s="23" t="s">
        <v>248</v>
      </c>
      <c r="C102" s="23" t="s">
        <v>268</v>
      </c>
      <c r="D102" s="11">
        <v>0</v>
      </c>
      <c r="E102" s="11">
        <v>0</v>
      </c>
      <c r="F102" s="11">
        <v>11.6</v>
      </c>
      <c r="G102" s="12">
        <f t="shared" si="2"/>
        <v>11.6</v>
      </c>
    </row>
    <row r="103" spans="1:7" x14ac:dyDescent="0.25">
      <c r="A103" s="10" t="s">
        <v>269</v>
      </c>
      <c r="B103" s="23" t="s">
        <v>248</v>
      </c>
      <c r="C103" s="23" t="s">
        <v>270</v>
      </c>
      <c r="D103" s="11">
        <v>0</v>
      </c>
      <c r="E103" s="11">
        <v>14.6</v>
      </c>
      <c r="F103" s="11">
        <v>0</v>
      </c>
      <c r="G103" s="12">
        <f t="shared" si="2"/>
        <v>14.6</v>
      </c>
    </row>
    <row r="104" spans="1:7" x14ac:dyDescent="0.25">
      <c r="A104" s="10" t="s">
        <v>271</v>
      </c>
      <c r="B104" s="23" t="s">
        <v>253</v>
      </c>
      <c r="C104" s="23" t="s">
        <v>272</v>
      </c>
      <c r="D104" s="11">
        <v>0</v>
      </c>
      <c r="E104" s="11">
        <v>6</v>
      </c>
      <c r="F104" s="11">
        <v>27.4</v>
      </c>
      <c r="G104" s="12">
        <f t="shared" si="2"/>
        <v>33.4</v>
      </c>
    </row>
    <row r="105" spans="1:7" x14ac:dyDescent="0.25">
      <c r="A105" s="10" t="s">
        <v>273</v>
      </c>
      <c r="B105" s="30" t="s">
        <v>274</v>
      </c>
      <c r="C105" s="30" t="s">
        <v>275</v>
      </c>
      <c r="D105" s="11">
        <v>0</v>
      </c>
      <c r="E105" s="11">
        <v>0</v>
      </c>
      <c r="F105" s="11">
        <v>10</v>
      </c>
      <c r="G105" s="12">
        <f t="shared" si="2"/>
        <v>10</v>
      </c>
    </row>
    <row r="106" spans="1:7" x14ac:dyDescent="0.25">
      <c r="A106" s="10" t="s">
        <v>276</v>
      </c>
      <c r="B106" s="30" t="s">
        <v>277</v>
      </c>
      <c r="C106" s="30" t="s">
        <v>278</v>
      </c>
      <c r="D106" s="11">
        <v>0</v>
      </c>
      <c r="E106" s="11">
        <v>0</v>
      </c>
      <c r="F106" s="11">
        <v>20</v>
      </c>
      <c r="G106" s="12">
        <f t="shared" si="2"/>
        <v>20</v>
      </c>
    </row>
    <row r="107" spans="1:7" x14ac:dyDescent="0.25">
      <c r="A107" s="10" t="s">
        <v>279</v>
      </c>
      <c r="B107" s="30" t="s">
        <v>280</v>
      </c>
      <c r="C107" s="30" t="s">
        <v>281</v>
      </c>
      <c r="D107" s="11">
        <v>0</v>
      </c>
      <c r="E107" s="11">
        <v>0</v>
      </c>
      <c r="F107" s="11">
        <f>6+15</f>
        <v>21</v>
      </c>
      <c r="G107" s="12">
        <f t="shared" si="2"/>
        <v>21</v>
      </c>
    </row>
    <row r="108" spans="1:7" x14ac:dyDescent="0.25">
      <c r="A108" s="10" t="s">
        <v>282</v>
      </c>
      <c r="B108" s="30" t="s">
        <v>283</v>
      </c>
      <c r="C108" s="30" t="s">
        <v>284</v>
      </c>
      <c r="D108" s="11">
        <v>0</v>
      </c>
      <c r="E108" s="11">
        <v>0</v>
      </c>
      <c r="F108" s="11">
        <v>10</v>
      </c>
      <c r="G108" s="12">
        <f t="shared" si="2"/>
        <v>10</v>
      </c>
    </row>
    <row r="109" spans="1:7" x14ac:dyDescent="0.25">
      <c r="A109" s="10" t="s">
        <v>285</v>
      </c>
      <c r="B109" s="30" t="s">
        <v>286</v>
      </c>
      <c r="C109" s="30" t="s">
        <v>287</v>
      </c>
      <c r="D109" s="11">
        <v>0</v>
      </c>
      <c r="E109" s="11">
        <v>0</v>
      </c>
      <c r="F109" s="11">
        <v>12</v>
      </c>
      <c r="G109" s="12">
        <f t="shared" si="2"/>
        <v>12</v>
      </c>
    </row>
    <row r="110" spans="1:7" x14ac:dyDescent="0.25">
      <c r="A110" s="10" t="s">
        <v>288</v>
      </c>
      <c r="B110" s="30" t="s">
        <v>289</v>
      </c>
      <c r="C110" s="30" t="s">
        <v>290</v>
      </c>
      <c r="D110" s="11">
        <v>0</v>
      </c>
      <c r="E110" s="11">
        <v>0</v>
      </c>
      <c r="F110" s="11">
        <v>14</v>
      </c>
      <c r="G110" s="12">
        <f t="shared" si="2"/>
        <v>14</v>
      </c>
    </row>
    <row r="111" spans="1:7" x14ac:dyDescent="0.25">
      <c r="A111" s="10" t="s">
        <v>291</v>
      </c>
      <c r="B111" s="30" t="s">
        <v>292</v>
      </c>
      <c r="C111" s="30" t="s">
        <v>293</v>
      </c>
      <c r="D111" s="11">
        <v>0</v>
      </c>
      <c r="E111" s="11">
        <v>0</v>
      </c>
      <c r="F111" s="11">
        <v>7</v>
      </c>
      <c r="G111" s="12">
        <f t="shared" si="2"/>
        <v>7</v>
      </c>
    </row>
    <row r="112" spans="1:7" x14ac:dyDescent="0.25">
      <c r="A112" s="10" t="s">
        <v>294</v>
      </c>
      <c r="B112" s="30" t="s">
        <v>295</v>
      </c>
      <c r="C112" s="30" t="s">
        <v>296</v>
      </c>
      <c r="D112" s="11">
        <v>2.2000000000000002</v>
      </c>
      <c r="E112" s="11">
        <v>0</v>
      </c>
      <c r="F112" s="11">
        <v>7.8</v>
      </c>
      <c r="G112" s="12">
        <f t="shared" si="2"/>
        <v>10</v>
      </c>
    </row>
    <row r="113" spans="1:7" x14ac:dyDescent="0.25">
      <c r="A113" s="13" t="s">
        <v>297</v>
      </c>
      <c r="B113" s="25" t="s">
        <v>298</v>
      </c>
      <c r="C113" s="25" t="s">
        <v>299</v>
      </c>
      <c r="D113" s="14">
        <v>0</v>
      </c>
      <c r="E113" s="14">
        <v>0</v>
      </c>
      <c r="F113" s="14">
        <v>42</v>
      </c>
      <c r="G113" s="15">
        <f t="shared" ref="G113:G176" si="3">SUM(D113:F113)</f>
        <v>42</v>
      </c>
    </row>
    <row r="114" spans="1:7" x14ac:dyDescent="0.25">
      <c r="A114" s="13" t="s">
        <v>300</v>
      </c>
      <c r="B114" s="25" t="s">
        <v>299</v>
      </c>
      <c r="C114" s="25" t="s">
        <v>301</v>
      </c>
      <c r="D114" s="14">
        <v>0</v>
      </c>
      <c r="E114" s="14">
        <v>0</v>
      </c>
      <c r="F114" s="14">
        <v>20</v>
      </c>
      <c r="G114" s="15">
        <f t="shared" si="3"/>
        <v>20</v>
      </c>
    </row>
    <row r="115" spans="1:7" x14ac:dyDescent="0.25">
      <c r="A115" s="13" t="s">
        <v>302</v>
      </c>
      <c r="B115" s="25" t="s">
        <v>301</v>
      </c>
      <c r="C115" s="25" t="s">
        <v>303</v>
      </c>
      <c r="D115" s="14">
        <v>0</v>
      </c>
      <c r="E115" s="14">
        <v>0</v>
      </c>
      <c r="F115" s="14">
        <v>35</v>
      </c>
      <c r="G115" s="15">
        <f t="shared" si="3"/>
        <v>35</v>
      </c>
    </row>
    <row r="116" spans="1:7" x14ac:dyDescent="0.25">
      <c r="A116" s="13" t="s">
        <v>304</v>
      </c>
      <c r="B116" s="25" t="s">
        <v>303</v>
      </c>
      <c r="C116" s="25" t="s">
        <v>305</v>
      </c>
      <c r="D116" s="14">
        <v>0</v>
      </c>
      <c r="E116" s="14">
        <v>0</v>
      </c>
      <c r="F116" s="14">
        <v>33</v>
      </c>
      <c r="G116" s="15">
        <f t="shared" si="3"/>
        <v>33</v>
      </c>
    </row>
    <row r="117" spans="1:7" x14ac:dyDescent="0.25">
      <c r="A117" s="13" t="s">
        <v>306</v>
      </c>
      <c r="B117" s="25" t="s">
        <v>307</v>
      </c>
      <c r="C117" s="25" t="s">
        <v>308</v>
      </c>
      <c r="D117" s="14">
        <v>0</v>
      </c>
      <c r="E117" s="14">
        <v>0</v>
      </c>
      <c r="F117" s="14">
        <v>25</v>
      </c>
      <c r="G117" s="15">
        <f t="shared" si="3"/>
        <v>25</v>
      </c>
    </row>
    <row r="118" spans="1:7" x14ac:dyDescent="0.25">
      <c r="A118" s="13" t="s">
        <v>309</v>
      </c>
      <c r="B118" s="25" t="s">
        <v>308</v>
      </c>
      <c r="C118" s="25" t="s">
        <v>142</v>
      </c>
      <c r="D118" s="14">
        <v>0</v>
      </c>
      <c r="E118" s="14">
        <v>0</v>
      </c>
      <c r="F118" s="14">
        <v>26</v>
      </c>
      <c r="G118" s="15">
        <f t="shared" si="3"/>
        <v>26</v>
      </c>
    </row>
    <row r="119" spans="1:7" x14ac:dyDescent="0.25">
      <c r="A119" s="13" t="s">
        <v>310</v>
      </c>
      <c r="B119" s="25" t="s">
        <v>142</v>
      </c>
      <c r="C119" s="25" t="s">
        <v>311</v>
      </c>
      <c r="D119" s="14">
        <v>0</v>
      </c>
      <c r="E119" s="14">
        <v>0</v>
      </c>
      <c r="F119" s="14">
        <v>36</v>
      </c>
      <c r="G119" s="15">
        <f t="shared" si="3"/>
        <v>36</v>
      </c>
    </row>
    <row r="120" spans="1:7" x14ac:dyDescent="0.25">
      <c r="A120" s="13" t="s">
        <v>312</v>
      </c>
      <c r="B120" s="25" t="s">
        <v>313</v>
      </c>
      <c r="C120" s="25" t="s">
        <v>314</v>
      </c>
      <c r="D120" s="14">
        <v>30</v>
      </c>
      <c r="E120" s="14">
        <v>0</v>
      </c>
      <c r="F120" s="14">
        <v>0</v>
      </c>
      <c r="G120" s="15">
        <f t="shared" si="3"/>
        <v>30</v>
      </c>
    </row>
    <row r="121" spans="1:7" x14ac:dyDescent="0.25">
      <c r="A121" s="13" t="s">
        <v>315</v>
      </c>
      <c r="B121" s="25" t="s">
        <v>314</v>
      </c>
      <c r="C121" s="25" t="s">
        <v>316</v>
      </c>
      <c r="D121" s="14">
        <v>0</v>
      </c>
      <c r="E121" s="14">
        <v>20</v>
      </c>
      <c r="F121" s="14">
        <v>10</v>
      </c>
      <c r="G121" s="15">
        <f t="shared" si="3"/>
        <v>30</v>
      </c>
    </row>
    <row r="122" spans="1:7" x14ac:dyDescent="0.25">
      <c r="A122" s="13" t="s">
        <v>317</v>
      </c>
      <c r="B122" s="25" t="s">
        <v>318</v>
      </c>
      <c r="C122" s="25" t="s">
        <v>303</v>
      </c>
      <c r="D122" s="14">
        <v>0</v>
      </c>
      <c r="E122" s="14">
        <v>0</v>
      </c>
      <c r="F122" s="14">
        <v>47</v>
      </c>
      <c r="G122" s="15">
        <f t="shared" si="3"/>
        <v>47</v>
      </c>
    </row>
    <row r="123" spans="1:7" x14ac:dyDescent="0.25">
      <c r="A123" s="13" t="s">
        <v>319</v>
      </c>
      <c r="B123" s="29" t="s">
        <v>320</v>
      </c>
      <c r="C123" s="29" t="s">
        <v>321</v>
      </c>
      <c r="D123" s="14">
        <v>0</v>
      </c>
      <c r="E123" s="14">
        <v>0</v>
      </c>
      <c r="F123" s="14">
        <v>50</v>
      </c>
      <c r="G123" s="15">
        <f t="shared" si="3"/>
        <v>50</v>
      </c>
    </row>
    <row r="124" spans="1:7" x14ac:dyDescent="0.25">
      <c r="A124" s="13" t="s">
        <v>322</v>
      </c>
      <c r="B124" s="29" t="s">
        <v>323</v>
      </c>
      <c r="C124" s="32" t="s">
        <v>324</v>
      </c>
      <c r="D124" s="14">
        <v>0</v>
      </c>
      <c r="E124" s="14">
        <v>0</v>
      </c>
      <c r="F124" s="14">
        <v>50</v>
      </c>
      <c r="G124" s="15">
        <f t="shared" si="3"/>
        <v>50</v>
      </c>
    </row>
    <row r="125" spans="1:7" x14ac:dyDescent="0.25">
      <c r="A125" s="13" t="s">
        <v>325</v>
      </c>
      <c r="B125" s="29" t="s">
        <v>326</v>
      </c>
      <c r="C125" s="29" t="s">
        <v>327</v>
      </c>
      <c r="D125" s="14">
        <v>0</v>
      </c>
      <c r="E125" s="14">
        <v>0</v>
      </c>
      <c r="F125" s="14">
        <v>20</v>
      </c>
      <c r="G125" s="15">
        <f t="shared" si="3"/>
        <v>20</v>
      </c>
    </row>
    <row r="126" spans="1:7" x14ac:dyDescent="0.25">
      <c r="A126" s="13" t="s">
        <v>328</v>
      </c>
      <c r="B126" s="29" t="s">
        <v>329</v>
      </c>
      <c r="C126" s="29" t="s">
        <v>330</v>
      </c>
      <c r="D126" s="14">
        <v>0</v>
      </c>
      <c r="E126" s="14">
        <v>0</v>
      </c>
      <c r="F126" s="14">
        <v>12</v>
      </c>
      <c r="G126" s="15">
        <f t="shared" si="3"/>
        <v>12</v>
      </c>
    </row>
    <row r="127" spans="1:7" x14ac:dyDescent="0.25">
      <c r="A127" s="13" t="s">
        <v>331</v>
      </c>
      <c r="B127" s="29" t="s">
        <v>332</v>
      </c>
      <c r="C127" s="29" t="s">
        <v>333</v>
      </c>
      <c r="D127" s="14">
        <v>0</v>
      </c>
      <c r="E127" s="14">
        <v>0</v>
      </c>
      <c r="F127" s="14">
        <v>31</v>
      </c>
      <c r="G127" s="15">
        <f t="shared" si="3"/>
        <v>31</v>
      </c>
    </row>
    <row r="128" spans="1:7" x14ac:dyDescent="0.25">
      <c r="A128" s="13" t="s">
        <v>334</v>
      </c>
      <c r="B128" s="29" t="s">
        <v>335</v>
      </c>
      <c r="C128" s="29" t="s">
        <v>336</v>
      </c>
      <c r="D128" s="14">
        <v>0</v>
      </c>
      <c r="E128" s="14">
        <v>0</v>
      </c>
      <c r="F128" s="14">
        <v>25</v>
      </c>
      <c r="G128" s="15">
        <f t="shared" si="3"/>
        <v>25</v>
      </c>
    </row>
    <row r="129" spans="1:7" x14ac:dyDescent="0.25">
      <c r="A129" s="13" t="s">
        <v>337</v>
      </c>
      <c r="B129" s="29" t="s">
        <v>338</v>
      </c>
      <c r="C129" s="29" t="s">
        <v>339</v>
      </c>
      <c r="D129" s="14">
        <v>0</v>
      </c>
      <c r="E129" s="14">
        <v>8</v>
      </c>
      <c r="F129" s="14">
        <v>7.4</v>
      </c>
      <c r="G129" s="15">
        <f t="shared" si="3"/>
        <v>15.4</v>
      </c>
    </row>
    <row r="130" spans="1:7" x14ac:dyDescent="0.25">
      <c r="A130" s="13" t="s">
        <v>340</v>
      </c>
      <c r="B130" s="29" t="s">
        <v>341</v>
      </c>
      <c r="C130" s="29" t="s">
        <v>342</v>
      </c>
      <c r="D130" s="14">
        <v>0</v>
      </c>
      <c r="E130" s="14">
        <v>0</v>
      </c>
      <c r="F130" s="14">
        <v>14.8</v>
      </c>
      <c r="G130" s="15">
        <f t="shared" si="3"/>
        <v>14.8</v>
      </c>
    </row>
    <row r="131" spans="1:7" x14ac:dyDescent="0.25">
      <c r="A131" s="13" t="s">
        <v>343</v>
      </c>
      <c r="B131" s="25" t="s">
        <v>344</v>
      </c>
      <c r="C131" s="25" t="s">
        <v>345</v>
      </c>
      <c r="D131" s="14">
        <v>0</v>
      </c>
      <c r="E131" s="14">
        <v>18</v>
      </c>
      <c r="F131" s="14">
        <v>0</v>
      </c>
      <c r="G131" s="15">
        <f t="shared" si="3"/>
        <v>18</v>
      </c>
    </row>
    <row r="132" spans="1:7" x14ac:dyDescent="0.25">
      <c r="A132" s="13" t="s">
        <v>346</v>
      </c>
      <c r="B132" s="25" t="s">
        <v>345</v>
      </c>
      <c r="C132" s="25" t="s">
        <v>347</v>
      </c>
      <c r="D132" s="14">
        <v>0</v>
      </c>
      <c r="E132" s="14">
        <v>17</v>
      </c>
      <c r="F132" s="14">
        <v>0</v>
      </c>
      <c r="G132" s="15">
        <f t="shared" si="3"/>
        <v>17</v>
      </c>
    </row>
    <row r="133" spans="1:7" x14ac:dyDescent="0.25">
      <c r="A133" s="13" t="s">
        <v>348</v>
      </c>
      <c r="B133" s="25" t="s">
        <v>347</v>
      </c>
      <c r="C133" s="25" t="s">
        <v>349</v>
      </c>
      <c r="D133" s="14">
        <v>0</v>
      </c>
      <c r="E133" s="14">
        <v>17</v>
      </c>
      <c r="F133" s="14">
        <v>0</v>
      </c>
      <c r="G133" s="15">
        <f t="shared" si="3"/>
        <v>17</v>
      </c>
    </row>
    <row r="134" spans="1:7" x14ac:dyDescent="0.25">
      <c r="A134" s="13" t="s">
        <v>350</v>
      </c>
      <c r="B134" s="25" t="s">
        <v>345</v>
      </c>
      <c r="C134" s="25" t="s">
        <v>351</v>
      </c>
      <c r="D134" s="14">
        <v>0</v>
      </c>
      <c r="E134" s="14">
        <v>18</v>
      </c>
      <c r="F134" s="14">
        <v>0</v>
      </c>
      <c r="G134" s="15">
        <f t="shared" si="3"/>
        <v>18</v>
      </c>
    </row>
    <row r="135" spans="1:7" x14ac:dyDescent="0.25">
      <c r="A135" s="13" t="s">
        <v>352</v>
      </c>
      <c r="B135" s="25" t="s">
        <v>353</v>
      </c>
      <c r="C135" s="25" t="s">
        <v>354</v>
      </c>
      <c r="D135" s="14">
        <v>0</v>
      </c>
      <c r="E135" s="14">
        <v>17</v>
      </c>
      <c r="F135" s="14">
        <v>0</v>
      </c>
      <c r="G135" s="15">
        <f t="shared" si="3"/>
        <v>17</v>
      </c>
    </row>
    <row r="136" spans="1:7" x14ac:dyDescent="0.25">
      <c r="A136" s="13" t="s">
        <v>355</v>
      </c>
      <c r="B136" s="25" t="s">
        <v>356</v>
      </c>
      <c r="C136" s="25" t="s">
        <v>357</v>
      </c>
      <c r="D136" s="14">
        <v>0</v>
      </c>
      <c r="E136" s="14">
        <v>0</v>
      </c>
      <c r="F136" s="14">
        <v>32</v>
      </c>
      <c r="G136" s="15">
        <f t="shared" si="3"/>
        <v>32</v>
      </c>
    </row>
    <row r="137" spans="1:7" x14ac:dyDescent="0.25">
      <c r="A137" s="13" t="s">
        <v>358</v>
      </c>
      <c r="B137" s="25" t="s">
        <v>359</v>
      </c>
      <c r="C137" s="25" t="s">
        <v>360</v>
      </c>
      <c r="D137" s="14">
        <v>0</v>
      </c>
      <c r="E137" s="14">
        <v>0</v>
      </c>
      <c r="F137" s="14">
        <v>16</v>
      </c>
      <c r="G137" s="15">
        <f t="shared" si="3"/>
        <v>16</v>
      </c>
    </row>
    <row r="138" spans="1:7" x14ac:dyDescent="0.25">
      <c r="A138" s="13" t="s">
        <v>361</v>
      </c>
      <c r="B138" s="25" t="s">
        <v>362</v>
      </c>
      <c r="C138" s="25" t="s">
        <v>363</v>
      </c>
      <c r="D138" s="14">
        <v>0</v>
      </c>
      <c r="E138" s="14">
        <v>0</v>
      </c>
      <c r="F138" s="14">
        <v>17</v>
      </c>
      <c r="G138" s="15">
        <f t="shared" si="3"/>
        <v>17</v>
      </c>
    </row>
    <row r="139" spans="1:7" x14ac:dyDescent="0.25">
      <c r="A139" s="13" t="s">
        <v>364</v>
      </c>
      <c r="B139" s="25" t="s">
        <v>365</v>
      </c>
      <c r="C139" s="25" t="s">
        <v>366</v>
      </c>
      <c r="D139" s="14">
        <v>0</v>
      </c>
      <c r="E139" s="14">
        <v>30</v>
      </c>
      <c r="F139" s="14">
        <v>0</v>
      </c>
      <c r="G139" s="15">
        <f t="shared" si="3"/>
        <v>30</v>
      </c>
    </row>
    <row r="140" spans="1:7" x14ac:dyDescent="0.25">
      <c r="A140" s="13" t="s">
        <v>367</v>
      </c>
      <c r="B140" s="25" t="s">
        <v>368</v>
      </c>
      <c r="C140" s="25" t="s">
        <v>369</v>
      </c>
      <c r="D140" s="14">
        <v>0</v>
      </c>
      <c r="E140" s="14">
        <v>27</v>
      </c>
      <c r="F140" s="14">
        <v>0</v>
      </c>
      <c r="G140" s="15">
        <f t="shared" si="3"/>
        <v>27</v>
      </c>
    </row>
    <row r="141" spans="1:7" x14ac:dyDescent="0.25">
      <c r="A141" s="13" t="s">
        <v>370</v>
      </c>
      <c r="B141" s="25" t="s">
        <v>369</v>
      </c>
      <c r="C141" s="25" t="s">
        <v>371</v>
      </c>
      <c r="D141" s="14">
        <v>0</v>
      </c>
      <c r="E141" s="14">
        <v>0</v>
      </c>
      <c r="F141" s="14">
        <v>17</v>
      </c>
      <c r="G141" s="15">
        <f t="shared" si="3"/>
        <v>17</v>
      </c>
    </row>
    <row r="142" spans="1:7" x14ac:dyDescent="0.25">
      <c r="A142" s="13" t="s">
        <v>372</v>
      </c>
      <c r="B142" s="25" t="s">
        <v>373</v>
      </c>
      <c r="C142" s="25" t="s">
        <v>374</v>
      </c>
      <c r="D142" s="14">
        <v>0</v>
      </c>
      <c r="E142" s="14">
        <v>0</v>
      </c>
      <c r="F142" s="14">
        <v>27</v>
      </c>
      <c r="G142" s="15">
        <f t="shared" si="3"/>
        <v>27</v>
      </c>
    </row>
    <row r="143" spans="1:7" x14ac:dyDescent="0.25">
      <c r="A143" s="13" t="s">
        <v>375</v>
      </c>
      <c r="B143" s="25" t="s">
        <v>365</v>
      </c>
      <c r="C143" s="25" t="s">
        <v>376</v>
      </c>
      <c r="D143" s="14">
        <v>0</v>
      </c>
      <c r="E143" s="14">
        <v>27</v>
      </c>
      <c r="F143" s="14">
        <v>0</v>
      </c>
      <c r="G143" s="15">
        <f t="shared" si="3"/>
        <v>27</v>
      </c>
    </row>
    <row r="144" spans="1:7" x14ac:dyDescent="0.25">
      <c r="A144" s="13" t="s">
        <v>377</v>
      </c>
      <c r="B144" s="25" t="s">
        <v>378</v>
      </c>
      <c r="C144" s="25" t="s">
        <v>379</v>
      </c>
      <c r="D144" s="14">
        <v>0</v>
      </c>
      <c r="E144" s="14">
        <v>0</v>
      </c>
      <c r="F144" s="14">
        <v>40</v>
      </c>
      <c r="G144" s="15">
        <f t="shared" si="3"/>
        <v>40</v>
      </c>
    </row>
    <row r="145" spans="1:7" x14ac:dyDescent="0.25">
      <c r="A145" s="13" t="s">
        <v>380</v>
      </c>
      <c r="B145" s="25" t="s">
        <v>347</v>
      </c>
      <c r="C145" s="25" t="s">
        <v>381</v>
      </c>
      <c r="D145" s="14">
        <v>0</v>
      </c>
      <c r="E145" s="14">
        <v>0</v>
      </c>
      <c r="F145" s="14">
        <v>23</v>
      </c>
      <c r="G145" s="15">
        <f t="shared" si="3"/>
        <v>23</v>
      </c>
    </row>
    <row r="146" spans="1:7" x14ac:dyDescent="0.25">
      <c r="A146" s="13" t="s">
        <v>382</v>
      </c>
      <c r="B146" s="25" t="s">
        <v>383</v>
      </c>
      <c r="C146" s="25" t="s">
        <v>384</v>
      </c>
      <c r="D146" s="14">
        <v>0</v>
      </c>
      <c r="E146" s="14">
        <v>0</v>
      </c>
      <c r="F146" s="14">
        <v>20</v>
      </c>
      <c r="G146" s="15">
        <f t="shared" si="3"/>
        <v>20</v>
      </c>
    </row>
    <row r="147" spans="1:7" x14ac:dyDescent="0.25">
      <c r="A147" s="13" t="s">
        <v>385</v>
      </c>
      <c r="B147" s="29" t="s">
        <v>386</v>
      </c>
      <c r="C147" s="29" t="s">
        <v>387</v>
      </c>
      <c r="D147" s="14">
        <v>0</v>
      </c>
      <c r="E147" s="14">
        <v>0</v>
      </c>
      <c r="F147" s="14">
        <v>20</v>
      </c>
      <c r="G147" s="15">
        <f t="shared" si="3"/>
        <v>20</v>
      </c>
    </row>
    <row r="148" spans="1:7" x14ac:dyDescent="0.25">
      <c r="A148" s="13" t="s">
        <v>388</v>
      </c>
      <c r="B148" s="29" t="s">
        <v>347</v>
      </c>
      <c r="C148" s="29" t="s">
        <v>351</v>
      </c>
      <c r="D148" s="14">
        <v>0</v>
      </c>
      <c r="E148" s="14">
        <v>22</v>
      </c>
      <c r="F148" s="14">
        <v>0</v>
      </c>
      <c r="G148" s="15">
        <f t="shared" si="3"/>
        <v>22</v>
      </c>
    </row>
    <row r="149" spans="1:7" x14ac:dyDescent="0.25">
      <c r="A149" s="13" t="s">
        <v>389</v>
      </c>
      <c r="B149" s="29" t="s">
        <v>363</v>
      </c>
      <c r="C149" s="29" t="s">
        <v>390</v>
      </c>
      <c r="D149" s="14">
        <v>0</v>
      </c>
      <c r="E149" s="14">
        <v>0</v>
      </c>
      <c r="F149" s="14">
        <v>22</v>
      </c>
      <c r="G149" s="15">
        <f t="shared" si="3"/>
        <v>22</v>
      </c>
    </row>
    <row r="150" spans="1:7" x14ac:dyDescent="0.25">
      <c r="A150" s="13" t="s">
        <v>391</v>
      </c>
      <c r="B150" s="29" t="s">
        <v>392</v>
      </c>
      <c r="C150" s="29" t="s">
        <v>393</v>
      </c>
      <c r="D150" s="14">
        <v>0</v>
      </c>
      <c r="E150" s="14">
        <v>0</v>
      </c>
      <c r="F150" s="14">
        <v>14</v>
      </c>
      <c r="G150" s="15">
        <f t="shared" si="3"/>
        <v>14</v>
      </c>
    </row>
    <row r="151" spans="1:7" x14ac:dyDescent="0.25">
      <c r="A151" s="13" t="s">
        <v>394</v>
      </c>
      <c r="B151" s="29" t="s">
        <v>360</v>
      </c>
      <c r="C151" s="29" t="s">
        <v>363</v>
      </c>
      <c r="D151" s="14">
        <v>0</v>
      </c>
      <c r="E151" s="14">
        <v>0</v>
      </c>
      <c r="F151" s="14">
        <v>12</v>
      </c>
      <c r="G151" s="15">
        <f t="shared" si="3"/>
        <v>12</v>
      </c>
    </row>
    <row r="152" spans="1:7" x14ac:dyDescent="0.25">
      <c r="A152" s="13" t="s">
        <v>395</v>
      </c>
      <c r="B152" s="25" t="s">
        <v>396</v>
      </c>
      <c r="C152" s="25" t="s">
        <v>397</v>
      </c>
      <c r="D152" s="14">
        <v>0</v>
      </c>
      <c r="E152" s="14">
        <v>42.5</v>
      </c>
      <c r="F152" s="14">
        <v>0</v>
      </c>
      <c r="G152" s="15">
        <f t="shared" si="3"/>
        <v>42.5</v>
      </c>
    </row>
    <row r="153" spans="1:7" x14ac:dyDescent="0.25">
      <c r="A153" s="13" t="s">
        <v>398</v>
      </c>
      <c r="B153" s="25" t="s">
        <v>397</v>
      </c>
      <c r="C153" s="25" t="s">
        <v>399</v>
      </c>
      <c r="D153" s="14">
        <v>0</v>
      </c>
      <c r="E153" s="14">
        <v>23.9</v>
      </c>
      <c r="F153" s="14">
        <v>0</v>
      </c>
      <c r="G153" s="15">
        <f t="shared" si="3"/>
        <v>23.9</v>
      </c>
    </row>
    <row r="154" spans="1:7" x14ac:dyDescent="0.25">
      <c r="A154" s="13" t="s">
        <v>400</v>
      </c>
      <c r="B154" s="25" t="s">
        <v>399</v>
      </c>
      <c r="C154" s="25" t="s">
        <v>401</v>
      </c>
      <c r="D154" s="14">
        <v>0</v>
      </c>
      <c r="E154" s="14">
        <v>0</v>
      </c>
      <c r="F154" s="14">
        <v>29</v>
      </c>
      <c r="G154" s="15">
        <f t="shared" si="3"/>
        <v>29</v>
      </c>
    </row>
    <row r="155" spans="1:7" x14ac:dyDescent="0.25">
      <c r="A155" s="13" t="s">
        <v>402</v>
      </c>
      <c r="B155" s="25" t="s">
        <v>401</v>
      </c>
      <c r="C155" s="25" t="s">
        <v>403</v>
      </c>
      <c r="D155" s="14">
        <v>0</v>
      </c>
      <c r="E155" s="14">
        <v>0</v>
      </c>
      <c r="F155" s="14">
        <v>10.5</v>
      </c>
      <c r="G155" s="15">
        <f t="shared" si="3"/>
        <v>10.5</v>
      </c>
    </row>
    <row r="156" spans="1:7" x14ac:dyDescent="0.25">
      <c r="A156" s="13" t="s">
        <v>404</v>
      </c>
      <c r="B156" s="25" t="s">
        <v>403</v>
      </c>
      <c r="C156" s="25" t="s">
        <v>405</v>
      </c>
      <c r="D156" s="14">
        <v>0</v>
      </c>
      <c r="E156" s="14">
        <v>0</v>
      </c>
      <c r="F156" s="14">
        <v>59.8</v>
      </c>
      <c r="G156" s="15">
        <f t="shared" si="3"/>
        <v>59.8</v>
      </c>
    </row>
    <row r="157" spans="1:7" x14ac:dyDescent="0.25">
      <c r="A157" s="13" t="s">
        <v>406</v>
      </c>
      <c r="B157" s="25" t="s">
        <v>405</v>
      </c>
      <c r="C157" s="25" t="s">
        <v>407</v>
      </c>
      <c r="D157" s="14">
        <v>0</v>
      </c>
      <c r="E157" s="14">
        <v>0</v>
      </c>
      <c r="F157" s="14">
        <v>29</v>
      </c>
      <c r="G157" s="15">
        <f t="shared" si="3"/>
        <v>29</v>
      </c>
    </row>
    <row r="158" spans="1:7" x14ac:dyDescent="0.25">
      <c r="A158" s="13" t="s">
        <v>408</v>
      </c>
      <c r="B158" s="25" t="s">
        <v>407</v>
      </c>
      <c r="C158" s="25" t="s">
        <v>409</v>
      </c>
      <c r="D158" s="14">
        <v>0</v>
      </c>
      <c r="E158" s="14">
        <v>0</v>
      </c>
      <c r="F158" s="14">
        <v>7</v>
      </c>
      <c r="G158" s="15">
        <f t="shared" si="3"/>
        <v>7</v>
      </c>
    </row>
    <row r="159" spans="1:7" x14ac:dyDescent="0.25">
      <c r="A159" s="13" t="s">
        <v>410</v>
      </c>
      <c r="B159" s="25" t="s">
        <v>411</v>
      </c>
      <c r="C159" s="25" t="s">
        <v>412</v>
      </c>
      <c r="D159" s="14">
        <v>0</v>
      </c>
      <c r="E159" s="14">
        <v>0</v>
      </c>
      <c r="F159" s="14">
        <v>33</v>
      </c>
      <c r="G159" s="15">
        <f t="shared" si="3"/>
        <v>33</v>
      </c>
    </row>
    <row r="160" spans="1:7" x14ac:dyDescent="0.25">
      <c r="A160" s="13" t="s">
        <v>413</v>
      </c>
      <c r="B160" s="25" t="s">
        <v>412</v>
      </c>
      <c r="C160" s="25" t="s">
        <v>414</v>
      </c>
      <c r="D160" s="14">
        <v>0</v>
      </c>
      <c r="E160" s="14">
        <v>0</v>
      </c>
      <c r="F160" s="14">
        <v>35.299999999999997</v>
      </c>
      <c r="G160" s="15">
        <f t="shared" si="3"/>
        <v>35.299999999999997</v>
      </c>
    </row>
    <row r="161" spans="1:7" x14ac:dyDescent="0.25">
      <c r="A161" s="13" t="s">
        <v>415</v>
      </c>
      <c r="B161" s="25" t="s">
        <v>414</v>
      </c>
      <c r="C161" s="25" t="s">
        <v>416</v>
      </c>
      <c r="D161" s="14">
        <v>0</v>
      </c>
      <c r="E161" s="14">
        <v>0</v>
      </c>
      <c r="F161" s="14">
        <v>30.6</v>
      </c>
      <c r="G161" s="15">
        <f t="shared" si="3"/>
        <v>30.6</v>
      </c>
    </row>
    <row r="162" spans="1:7" x14ac:dyDescent="0.25">
      <c r="A162" s="13" t="s">
        <v>417</v>
      </c>
      <c r="B162" s="25" t="s">
        <v>416</v>
      </c>
      <c r="C162" s="25" t="s">
        <v>418</v>
      </c>
      <c r="D162" s="14">
        <v>0</v>
      </c>
      <c r="E162" s="14">
        <v>0</v>
      </c>
      <c r="F162" s="14">
        <v>14.7</v>
      </c>
      <c r="G162" s="15">
        <f t="shared" si="3"/>
        <v>14.7</v>
      </c>
    </row>
    <row r="163" spans="1:7" x14ac:dyDescent="0.25">
      <c r="A163" s="13" t="s">
        <v>419</v>
      </c>
      <c r="B163" s="25" t="s">
        <v>420</v>
      </c>
      <c r="C163" s="25" t="s">
        <v>421</v>
      </c>
      <c r="D163" s="14">
        <v>0</v>
      </c>
      <c r="E163" s="14">
        <v>0</v>
      </c>
      <c r="F163" s="14">
        <v>83.3</v>
      </c>
      <c r="G163" s="15">
        <f t="shared" si="3"/>
        <v>83.3</v>
      </c>
    </row>
    <row r="164" spans="1:7" x14ac:dyDescent="0.25">
      <c r="A164" s="13" t="s">
        <v>422</v>
      </c>
      <c r="B164" s="29" t="s">
        <v>423</v>
      </c>
      <c r="C164" s="29" t="s">
        <v>424</v>
      </c>
      <c r="D164" s="14">
        <v>0</v>
      </c>
      <c r="E164" s="14">
        <v>0</v>
      </c>
      <c r="F164" s="14">
        <v>34</v>
      </c>
      <c r="G164" s="15">
        <f t="shared" si="3"/>
        <v>34</v>
      </c>
    </row>
    <row r="165" spans="1:7" x14ac:dyDescent="0.25">
      <c r="A165" s="13" t="s">
        <v>425</v>
      </c>
      <c r="B165" s="29" t="s">
        <v>426</v>
      </c>
      <c r="C165" s="29" t="s">
        <v>427</v>
      </c>
      <c r="D165" s="14">
        <v>0</v>
      </c>
      <c r="E165" s="14">
        <v>0</v>
      </c>
      <c r="F165" s="14">
        <v>30</v>
      </c>
      <c r="G165" s="15">
        <f t="shared" si="3"/>
        <v>30</v>
      </c>
    </row>
    <row r="166" spans="1:7" x14ac:dyDescent="0.25">
      <c r="A166" s="13" t="s">
        <v>428</v>
      </c>
      <c r="B166" s="29" t="s">
        <v>429</v>
      </c>
      <c r="C166" s="29" t="s">
        <v>430</v>
      </c>
      <c r="D166" s="14">
        <v>0</v>
      </c>
      <c r="E166" s="14">
        <v>0</v>
      </c>
      <c r="F166" s="14">
        <v>147.80000000000001</v>
      </c>
      <c r="G166" s="15">
        <f t="shared" si="3"/>
        <v>147.80000000000001</v>
      </c>
    </row>
    <row r="167" spans="1:7" x14ac:dyDescent="0.25">
      <c r="A167" s="10" t="s">
        <v>431</v>
      </c>
      <c r="B167" s="23" t="s">
        <v>432</v>
      </c>
      <c r="C167" s="23" t="s">
        <v>433</v>
      </c>
      <c r="D167" s="11">
        <v>0</v>
      </c>
      <c r="E167" s="11">
        <v>0</v>
      </c>
      <c r="F167" s="11">
        <v>36.700000000000003</v>
      </c>
      <c r="G167" s="12">
        <f t="shared" si="3"/>
        <v>36.700000000000003</v>
      </c>
    </row>
    <row r="168" spans="1:7" x14ac:dyDescent="0.25">
      <c r="A168" s="10" t="s">
        <v>434</v>
      </c>
      <c r="B168" s="23" t="s">
        <v>433</v>
      </c>
      <c r="C168" s="23" t="s">
        <v>81</v>
      </c>
      <c r="D168" s="11">
        <v>0</v>
      </c>
      <c r="E168" s="11">
        <v>30</v>
      </c>
      <c r="F168" s="11">
        <v>0</v>
      </c>
      <c r="G168" s="12">
        <f t="shared" si="3"/>
        <v>30</v>
      </c>
    </row>
    <row r="169" spans="1:7" x14ac:dyDescent="0.25">
      <c r="A169" s="10" t="s">
        <v>435</v>
      </c>
      <c r="B169" s="23" t="s">
        <v>120</v>
      </c>
      <c r="C169" s="23" t="s">
        <v>436</v>
      </c>
      <c r="D169" s="11">
        <v>0</v>
      </c>
      <c r="E169" s="11">
        <v>0</v>
      </c>
      <c r="F169" s="11">
        <v>27.5</v>
      </c>
      <c r="G169" s="12">
        <f t="shared" si="3"/>
        <v>27.5</v>
      </c>
    </row>
    <row r="170" spans="1:7" x14ac:dyDescent="0.25">
      <c r="A170" s="10" t="s">
        <v>437</v>
      </c>
      <c r="B170" s="23" t="s">
        <v>436</v>
      </c>
      <c r="C170" s="23" t="s">
        <v>438</v>
      </c>
      <c r="D170" s="11">
        <v>0</v>
      </c>
      <c r="E170" s="11">
        <v>0</v>
      </c>
      <c r="F170" s="11">
        <v>26</v>
      </c>
      <c r="G170" s="12">
        <f t="shared" si="3"/>
        <v>26</v>
      </c>
    </row>
    <row r="171" spans="1:7" x14ac:dyDescent="0.25">
      <c r="A171" s="10" t="s">
        <v>439</v>
      </c>
      <c r="B171" s="23" t="s">
        <v>438</v>
      </c>
      <c r="C171" s="23" t="s">
        <v>440</v>
      </c>
      <c r="D171" s="11">
        <v>0</v>
      </c>
      <c r="E171" s="11">
        <v>0</v>
      </c>
      <c r="F171" s="11">
        <v>22</v>
      </c>
      <c r="G171" s="12">
        <f t="shared" si="3"/>
        <v>22</v>
      </c>
    </row>
    <row r="172" spans="1:7" x14ac:dyDescent="0.25">
      <c r="A172" s="10" t="s">
        <v>441</v>
      </c>
      <c r="B172" s="23" t="s">
        <v>442</v>
      </c>
      <c r="C172" s="23" t="s">
        <v>443</v>
      </c>
      <c r="D172" s="11">
        <v>0</v>
      </c>
      <c r="E172" s="11">
        <v>0</v>
      </c>
      <c r="F172" s="11">
        <v>32.5</v>
      </c>
      <c r="G172" s="12">
        <f t="shared" si="3"/>
        <v>32.5</v>
      </c>
    </row>
    <row r="173" spans="1:7" x14ac:dyDescent="0.25">
      <c r="A173" s="10" t="s">
        <v>444</v>
      </c>
      <c r="B173" s="23" t="s">
        <v>445</v>
      </c>
      <c r="C173" s="23" t="s">
        <v>442</v>
      </c>
      <c r="D173" s="11">
        <v>0</v>
      </c>
      <c r="E173" s="11">
        <v>0</v>
      </c>
      <c r="F173" s="11">
        <v>32</v>
      </c>
      <c r="G173" s="12">
        <f t="shared" si="3"/>
        <v>32</v>
      </c>
    </row>
    <row r="174" spans="1:7" x14ac:dyDescent="0.25">
      <c r="A174" s="10" t="s">
        <v>446</v>
      </c>
      <c r="B174" s="23" t="s">
        <v>447</v>
      </c>
      <c r="C174" s="23" t="s">
        <v>448</v>
      </c>
      <c r="D174" s="11">
        <v>0</v>
      </c>
      <c r="E174" s="11">
        <v>0</v>
      </c>
      <c r="F174" s="11">
        <v>46</v>
      </c>
      <c r="G174" s="12">
        <f t="shared" si="3"/>
        <v>46</v>
      </c>
    </row>
    <row r="175" spans="1:7" x14ac:dyDescent="0.25">
      <c r="A175" s="10" t="s">
        <v>449</v>
      </c>
      <c r="B175" s="23" t="s">
        <v>448</v>
      </c>
      <c r="C175" s="23" t="s">
        <v>450</v>
      </c>
      <c r="D175" s="11">
        <v>0</v>
      </c>
      <c r="E175" s="11">
        <v>0</v>
      </c>
      <c r="F175" s="11">
        <v>38.700000000000003</v>
      </c>
      <c r="G175" s="12">
        <f t="shared" si="3"/>
        <v>38.700000000000003</v>
      </c>
    </row>
    <row r="176" spans="1:7" x14ac:dyDescent="0.25">
      <c r="A176" s="10" t="s">
        <v>451</v>
      </c>
      <c r="B176" s="23" t="s">
        <v>445</v>
      </c>
      <c r="C176" s="23" t="s">
        <v>433</v>
      </c>
      <c r="D176" s="11">
        <v>0</v>
      </c>
      <c r="E176" s="11">
        <v>0</v>
      </c>
      <c r="F176" s="11">
        <v>20</v>
      </c>
      <c r="G176" s="12">
        <f t="shared" si="3"/>
        <v>20</v>
      </c>
    </row>
    <row r="177" spans="1:7" x14ac:dyDescent="0.25">
      <c r="A177" s="10" t="s">
        <v>452</v>
      </c>
      <c r="B177" s="23" t="s">
        <v>453</v>
      </c>
      <c r="C177" s="23" t="s">
        <v>454</v>
      </c>
      <c r="D177" s="11">
        <v>0</v>
      </c>
      <c r="E177" s="11">
        <v>0</v>
      </c>
      <c r="F177" s="11">
        <v>35.200000000000003</v>
      </c>
      <c r="G177" s="12">
        <f t="shared" ref="G177:G240" si="4">SUM(D177:F177)</f>
        <v>35.200000000000003</v>
      </c>
    </row>
    <row r="178" spans="1:7" x14ac:dyDescent="0.25">
      <c r="A178" s="10" t="s">
        <v>455</v>
      </c>
      <c r="B178" s="30" t="s">
        <v>456</v>
      </c>
      <c r="C178" s="30" t="s">
        <v>432</v>
      </c>
      <c r="D178" s="11">
        <v>0</v>
      </c>
      <c r="E178" s="11">
        <v>0</v>
      </c>
      <c r="F178" s="11">
        <v>50</v>
      </c>
      <c r="G178" s="12">
        <f t="shared" si="4"/>
        <v>50</v>
      </c>
    </row>
    <row r="179" spans="1:7" x14ac:dyDescent="0.25">
      <c r="A179" s="10" t="s">
        <v>457</v>
      </c>
      <c r="B179" s="30" t="s">
        <v>458</v>
      </c>
      <c r="C179" s="30" t="s">
        <v>459</v>
      </c>
      <c r="D179" s="11">
        <v>0</v>
      </c>
      <c r="E179" s="11">
        <v>0</v>
      </c>
      <c r="F179" s="11">
        <v>105</v>
      </c>
      <c r="G179" s="12">
        <f t="shared" si="4"/>
        <v>105</v>
      </c>
    </row>
    <row r="180" spans="1:7" x14ac:dyDescent="0.25">
      <c r="A180" s="13" t="s">
        <v>460</v>
      </c>
      <c r="B180" s="25" t="s">
        <v>461</v>
      </c>
      <c r="C180" s="25" t="s">
        <v>462</v>
      </c>
      <c r="D180" s="14">
        <v>14.4</v>
      </c>
      <c r="E180" s="14">
        <v>0</v>
      </c>
      <c r="F180" s="14">
        <v>0</v>
      </c>
      <c r="G180" s="15">
        <f t="shared" si="4"/>
        <v>14.4</v>
      </c>
    </row>
    <row r="181" spans="1:7" x14ac:dyDescent="0.25">
      <c r="A181" s="13" t="s">
        <v>463</v>
      </c>
      <c r="B181" s="25" t="s">
        <v>462</v>
      </c>
      <c r="C181" s="25" t="s">
        <v>464</v>
      </c>
      <c r="D181" s="14">
        <v>0</v>
      </c>
      <c r="E181" s="14">
        <v>0</v>
      </c>
      <c r="F181" s="14">
        <v>23.7</v>
      </c>
      <c r="G181" s="15">
        <f t="shared" si="4"/>
        <v>23.7</v>
      </c>
    </row>
    <row r="182" spans="1:7" x14ac:dyDescent="0.25">
      <c r="A182" s="13" t="s">
        <v>465</v>
      </c>
      <c r="B182" s="25" t="s">
        <v>464</v>
      </c>
      <c r="C182" s="25" t="s">
        <v>466</v>
      </c>
      <c r="D182" s="14">
        <v>0</v>
      </c>
      <c r="E182" s="14">
        <v>6</v>
      </c>
      <c r="F182" s="14">
        <v>35.5</v>
      </c>
      <c r="G182" s="15">
        <f t="shared" si="4"/>
        <v>41.5</v>
      </c>
    </row>
    <row r="183" spans="1:7" x14ac:dyDescent="0.25">
      <c r="A183" s="13" t="s">
        <v>467</v>
      </c>
      <c r="B183" s="25" t="s">
        <v>461</v>
      </c>
      <c r="C183" s="25" t="s">
        <v>468</v>
      </c>
      <c r="D183" s="14">
        <v>0</v>
      </c>
      <c r="E183" s="14">
        <v>0</v>
      </c>
      <c r="F183" s="14">
        <v>21</v>
      </c>
      <c r="G183" s="15">
        <f t="shared" si="4"/>
        <v>21</v>
      </c>
    </row>
    <row r="184" spans="1:7" x14ac:dyDescent="0.25">
      <c r="A184" s="13" t="s">
        <v>469</v>
      </c>
      <c r="B184" s="25" t="s">
        <v>470</v>
      </c>
      <c r="C184" s="25" t="s">
        <v>471</v>
      </c>
      <c r="D184" s="14">
        <v>0</v>
      </c>
      <c r="E184" s="14">
        <v>0</v>
      </c>
      <c r="F184" s="14">
        <v>12</v>
      </c>
      <c r="G184" s="15">
        <f t="shared" si="4"/>
        <v>12</v>
      </c>
    </row>
    <row r="185" spans="1:7" x14ac:dyDescent="0.25">
      <c r="A185" s="13" t="s">
        <v>472</v>
      </c>
      <c r="B185" s="25" t="s">
        <v>471</v>
      </c>
      <c r="C185" s="25" t="s">
        <v>473</v>
      </c>
      <c r="D185" s="14">
        <v>0</v>
      </c>
      <c r="E185" s="14">
        <v>0</v>
      </c>
      <c r="F185" s="14">
        <f>25.1-12</f>
        <v>13.100000000000001</v>
      </c>
      <c r="G185" s="15">
        <f t="shared" si="4"/>
        <v>13.100000000000001</v>
      </c>
    </row>
    <row r="186" spans="1:7" x14ac:dyDescent="0.25">
      <c r="A186" s="13" t="s">
        <v>474</v>
      </c>
      <c r="B186" s="25" t="s">
        <v>475</v>
      </c>
      <c r="C186" s="25" t="s">
        <v>476</v>
      </c>
      <c r="D186" s="14">
        <v>0</v>
      </c>
      <c r="E186" s="14">
        <v>0</v>
      </c>
      <c r="F186" s="14">
        <v>31.4</v>
      </c>
      <c r="G186" s="15">
        <f t="shared" si="4"/>
        <v>31.4</v>
      </c>
    </row>
    <row r="187" spans="1:7" x14ac:dyDescent="0.25">
      <c r="A187" s="13" t="s">
        <v>477</v>
      </c>
      <c r="B187" s="25" t="s">
        <v>478</v>
      </c>
      <c r="C187" s="25" t="s">
        <v>479</v>
      </c>
      <c r="D187" s="14">
        <v>0</v>
      </c>
      <c r="E187" s="14">
        <v>0</v>
      </c>
      <c r="F187" s="14">
        <v>62.2</v>
      </c>
      <c r="G187" s="15">
        <f t="shared" si="4"/>
        <v>62.2</v>
      </c>
    </row>
    <row r="188" spans="1:7" x14ac:dyDescent="0.25">
      <c r="A188" s="13" t="s">
        <v>480</v>
      </c>
      <c r="B188" s="29" t="s">
        <v>481</v>
      </c>
      <c r="C188" s="29" t="s">
        <v>482</v>
      </c>
      <c r="D188" s="14">
        <v>0</v>
      </c>
      <c r="E188" s="14">
        <v>20</v>
      </c>
      <c r="F188" s="14">
        <v>32.82</v>
      </c>
      <c r="G188" s="15">
        <f t="shared" si="4"/>
        <v>52.82</v>
      </c>
    </row>
    <row r="189" spans="1:7" x14ac:dyDescent="0.25">
      <c r="A189" s="13" t="s">
        <v>483</v>
      </c>
      <c r="B189" s="29" t="s">
        <v>484</v>
      </c>
      <c r="C189" s="29" t="s">
        <v>485</v>
      </c>
      <c r="D189" s="14">
        <v>1.5</v>
      </c>
      <c r="E189" s="14">
        <v>0</v>
      </c>
      <c r="F189" s="14">
        <v>0.23</v>
      </c>
      <c r="G189" s="15">
        <f t="shared" si="4"/>
        <v>1.73</v>
      </c>
    </row>
    <row r="190" spans="1:7" x14ac:dyDescent="0.25">
      <c r="A190" s="13" t="s">
        <v>486</v>
      </c>
      <c r="B190" s="29" t="s">
        <v>487</v>
      </c>
      <c r="C190" s="29" t="s">
        <v>488</v>
      </c>
      <c r="D190" s="14">
        <v>1.39</v>
      </c>
      <c r="E190" s="14">
        <v>0</v>
      </c>
      <c r="F190" s="14">
        <v>0.86</v>
      </c>
      <c r="G190" s="15">
        <f t="shared" si="4"/>
        <v>2.25</v>
      </c>
    </row>
    <row r="191" spans="1:7" x14ac:dyDescent="0.25">
      <c r="A191" s="13" t="s">
        <v>489</v>
      </c>
      <c r="B191" s="25" t="s">
        <v>490</v>
      </c>
      <c r="C191" s="25" t="s">
        <v>491</v>
      </c>
      <c r="D191" s="14">
        <v>0</v>
      </c>
      <c r="E191" s="14">
        <v>48.9</v>
      </c>
      <c r="F191" s="14">
        <v>0</v>
      </c>
      <c r="G191" s="15">
        <f t="shared" si="4"/>
        <v>48.9</v>
      </c>
    </row>
    <row r="192" spans="1:7" x14ac:dyDescent="0.25">
      <c r="A192" s="13" t="s">
        <v>492</v>
      </c>
      <c r="B192" s="25" t="s">
        <v>491</v>
      </c>
      <c r="C192" s="25" t="s">
        <v>493</v>
      </c>
      <c r="D192" s="14">
        <v>0</v>
      </c>
      <c r="E192" s="14">
        <v>0</v>
      </c>
      <c r="F192" s="14">
        <v>39</v>
      </c>
      <c r="G192" s="15">
        <f t="shared" si="4"/>
        <v>39</v>
      </c>
    </row>
    <row r="193" spans="1:7" x14ac:dyDescent="0.25">
      <c r="A193" s="13" t="s">
        <v>494</v>
      </c>
      <c r="B193" s="25" t="s">
        <v>495</v>
      </c>
      <c r="C193" s="25" t="s">
        <v>496</v>
      </c>
      <c r="D193" s="14">
        <v>0</v>
      </c>
      <c r="E193" s="14">
        <v>0</v>
      </c>
      <c r="F193" s="14">
        <v>40.299999999999997</v>
      </c>
      <c r="G193" s="15">
        <f t="shared" si="4"/>
        <v>40.299999999999997</v>
      </c>
    </row>
    <row r="194" spans="1:7" x14ac:dyDescent="0.25">
      <c r="A194" s="13" t="s">
        <v>497</v>
      </c>
      <c r="B194" s="25" t="s">
        <v>498</v>
      </c>
      <c r="C194" s="25" t="s">
        <v>499</v>
      </c>
      <c r="D194" s="14">
        <v>0</v>
      </c>
      <c r="E194" s="14">
        <v>0</v>
      </c>
      <c r="F194" s="14">
        <v>6.2</v>
      </c>
      <c r="G194" s="15">
        <f t="shared" si="4"/>
        <v>6.2</v>
      </c>
    </row>
    <row r="195" spans="1:7" x14ac:dyDescent="0.25">
      <c r="A195" s="13" t="s">
        <v>500</v>
      </c>
      <c r="B195" s="25" t="s">
        <v>501</v>
      </c>
      <c r="C195" s="25" t="s">
        <v>502</v>
      </c>
      <c r="D195" s="14">
        <v>0</v>
      </c>
      <c r="E195" s="14">
        <v>0</v>
      </c>
      <c r="F195" s="14">
        <v>4.0999999999999996</v>
      </c>
      <c r="G195" s="15">
        <f t="shared" si="4"/>
        <v>4.0999999999999996</v>
      </c>
    </row>
    <row r="196" spans="1:7" x14ac:dyDescent="0.25">
      <c r="A196" s="13" t="s">
        <v>503</v>
      </c>
      <c r="B196" s="25" t="s">
        <v>504</v>
      </c>
      <c r="C196" s="25" t="s">
        <v>505</v>
      </c>
      <c r="D196" s="14">
        <v>0</v>
      </c>
      <c r="E196" s="14">
        <v>0</v>
      </c>
      <c r="F196" s="14">
        <v>3.3</v>
      </c>
      <c r="G196" s="15">
        <f t="shared" si="4"/>
        <v>3.3</v>
      </c>
    </row>
    <row r="197" spans="1:7" x14ac:dyDescent="0.25">
      <c r="A197" s="13" t="s">
        <v>506</v>
      </c>
      <c r="B197" s="25" t="s">
        <v>493</v>
      </c>
      <c r="C197" s="25" t="s">
        <v>507</v>
      </c>
      <c r="D197" s="14">
        <v>0</v>
      </c>
      <c r="E197" s="14">
        <v>0</v>
      </c>
      <c r="F197" s="14">
        <v>35</v>
      </c>
      <c r="G197" s="15">
        <f t="shared" si="4"/>
        <v>35</v>
      </c>
    </row>
    <row r="198" spans="1:7" x14ac:dyDescent="0.25">
      <c r="A198" s="13" t="s">
        <v>508</v>
      </c>
      <c r="B198" s="29" t="s">
        <v>509</v>
      </c>
      <c r="C198" s="29" t="s">
        <v>510</v>
      </c>
      <c r="D198" s="14">
        <v>0</v>
      </c>
      <c r="E198" s="14">
        <v>0</v>
      </c>
      <c r="F198" s="14">
        <v>23</v>
      </c>
      <c r="G198" s="15">
        <f t="shared" si="4"/>
        <v>23</v>
      </c>
    </row>
    <row r="199" spans="1:7" x14ac:dyDescent="0.25">
      <c r="A199" s="13" t="s">
        <v>511</v>
      </c>
      <c r="B199" s="25" t="s">
        <v>512</v>
      </c>
      <c r="C199" s="25" t="s">
        <v>513</v>
      </c>
      <c r="D199" s="14">
        <v>0</v>
      </c>
      <c r="E199" s="14">
        <v>0</v>
      </c>
      <c r="F199" s="14">
        <v>16.399999999999999</v>
      </c>
      <c r="G199" s="15">
        <f t="shared" si="4"/>
        <v>16.399999999999999</v>
      </c>
    </row>
    <row r="200" spans="1:7" x14ac:dyDescent="0.25">
      <c r="A200" s="13" t="s">
        <v>514</v>
      </c>
      <c r="B200" s="25" t="s">
        <v>515</v>
      </c>
      <c r="C200" s="25" t="s">
        <v>513</v>
      </c>
      <c r="D200" s="14">
        <v>0</v>
      </c>
      <c r="E200" s="14">
        <v>21.5</v>
      </c>
      <c r="F200" s="14">
        <v>0</v>
      </c>
      <c r="G200" s="15">
        <f t="shared" si="4"/>
        <v>21.5</v>
      </c>
    </row>
    <row r="201" spans="1:7" x14ac:dyDescent="0.25">
      <c r="A201" s="13" t="s">
        <v>516</v>
      </c>
      <c r="B201" s="25" t="s">
        <v>517</v>
      </c>
      <c r="C201" s="25" t="s">
        <v>518</v>
      </c>
      <c r="D201" s="14">
        <v>0</v>
      </c>
      <c r="E201" s="14">
        <v>0</v>
      </c>
      <c r="F201" s="14">
        <v>42.6</v>
      </c>
      <c r="G201" s="15">
        <f t="shared" si="4"/>
        <v>42.6</v>
      </c>
    </row>
    <row r="202" spans="1:7" x14ac:dyDescent="0.25">
      <c r="A202" s="13" t="s">
        <v>519</v>
      </c>
      <c r="B202" s="25" t="s">
        <v>520</v>
      </c>
      <c r="C202" s="25" t="s">
        <v>521</v>
      </c>
      <c r="D202" s="14">
        <v>0</v>
      </c>
      <c r="E202" s="14">
        <v>0</v>
      </c>
      <c r="F202" s="14">
        <v>26</v>
      </c>
      <c r="G202" s="15">
        <f t="shared" si="4"/>
        <v>26</v>
      </c>
    </row>
    <row r="203" spans="1:7" x14ac:dyDescent="0.25">
      <c r="A203" s="13" t="s">
        <v>522</v>
      </c>
      <c r="B203" s="25" t="s">
        <v>523</v>
      </c>
      <c r="C203" s="25" t="s">
        <v>524</v>
      </c>
      <c r="D203" s="14">
        <v>0</v>
      </c>
      <c r="E203" s="14">
        <v>0</v>
      </c>
      <c r="F203" s="14">
        <v>48.8</v>
      </c>
      <c r="G203" s="15">
        <f t="shared" si="4"/>
        <v>48.8</v>
      </c>
    </row>
    <row r="204" spans="1:7" x14ac:dyDescent="0.25">
      <c r="A204" s="13" t="s">
        <v>525</v>
      </c>
      <c r="B204" s="25" t="s">
        <v>526</v>
      </c>
      <c r="C204" s="25" t="s">
        <v>527</v>
      </c>
      <c r="D204" s="14">
        <v>0</v>
      </c>
      <c r="E204" s="14">
        <v>0</v>
      </c>
      <c r="F204" s="14">
        <v>26.6</v>
      </c>
      <c r="G204" s="15">
        <f t="shared" si="4"/>
        <v>26.6</v>
      </c>
    </row>
    <row r="205" spans="1:7" x14ac:dyDescent="0.25">
      <c r="A205" s="13" t="s">
        <v>528</v>
      </c>
      <c r="B205" s="25" t="s">
        <v>529</v>
      </c>
      <c r="C205" s="25" t="s">
        <v>530</v>
      </c>
      <c r="D205" s="14">
        <v>0</v>
      </c>
      <c r="E205" s="14">
        <v>0</v>
      </c>
      <c r="F205" s="14">
        <v>28</v>
      </c>
      <c r="G205" s="15">
        <f t="shared" si="4"/>
        <v>28</v>
      </c>
    </row>
    <row r="206" spans="1:7" x14ac:dyDescent="0.25">
      <c r="A206" s="13" t="s">
        <v>531</v>
      </c>
      <c r="B206" s="25" t="s">
        <v>532</v>
      </c>
      <c r="C206" s="25" t="s">
        <v>533</v>
      </c>
      <c r="D206" s="14">
        <v>0</v>
      </c>
      <c r="E206" s="14">
        <v>0</v>
      </c>
      <c r="F206" s="14">
        <v>33.9</v>
      </c>
      <c r="G206" s="15">
        <f t="shared" si="4"/>
        <v>33.9</v>
      </c>
    </row>
    <row r="207" spans="1:7" x14ac:dyDescent="0.25">
      <c r="A207" s="13" t="s">
        <v>534</v>
      </c>
      <c r="B207" s="25" t="s">
        <v>513</v>
      </c>
      <c r="C207" s="25" t="s">
        <v>535</v>
      </c>
      <c r="D207" s="14">
        <v>0</v>
      </c>
      <c r="E207" s="14">
        <v>0</v>
      </c>
      <c r="F207" s="14">
        <v>52.2</v>
      </c>
      <c r="G207" s="15">
        <f t="shared" si="4"/>
        <v>52.2</v>
      </c>
    </row>
    <row r="208" spans="1:7" x14ac:dyDescent="0.25">
      <c r="A208" s="13" t="s">
        <v>536</v>
      </c>
      <c r="B208" s="25" t="s">
        <v>537</v>
      </c>
      <c r="C208" s="25" t="s">
        <v>538</v>
      </c>
      <c r="D208" s="14">
        <v>0</v>
      </c>
      <c r="E208" s="14">
        <v>0</v>
      </c>
      <c r="F208" s="14">
        <v>40</v>
      </c>
      <c r="G208" s="15">
        <f t="shared" si="4"/>
        <v>40</v>
      </c>
    </row>
    <row r="209" spans="1:7" x14ac:dyDescent="0.25">
      <c r="A209" s="13" t="s">
        <v>539</v>
      </c>
      <c r="B209" s="31" t="s">
        <v>540</v>
      </c>
      <c r="C209" s="31" t="s">
        <v>541</v>
      </c>
      <c r="D209" s="14">
        <v>0</v>
      </c>
      <c r="E209" s="14">
        <v>0</v>
      </c>
      <c r="F209" s="14">
        <v>16.7</v>
      </c>
      <c r="G209" s="15">
        <f t="shared" si="4"/>
        <v>16.7</v>
      </c>
    </row>
    <row r="210" spans="1:7" x14ac:dyDescent="0.25">
      <c r="A210" s="13" t="s">
        <v>542</v>
      </c>
      <c r="B210" s="29" t="s">
        <v>543</v>
      </c>
      <c r="C210" s="29" t="s">
        <v>544</v>
      </c>
      <c r="D210" s="14">
        <v>0</v>
      </c>
      <c r="E210" s="14">
        <v>0</v>
      </c>
      <c r="F210" s="14">
        <v>50</v>
      </c>
      <c r="G210" s="15">
        <f t="shared" si="4"/>
        <v>50</v>
      </c>
    </row>
    <row r="211" spans="1:7" x14ac:dyDescent="0.25">
      <c r="A211" s="13" t="s">
        <v>545</v>
      </c>
      <c r="B211" s="29" t="s">
        <v>546</v>
      </c>
      <c r="C211" s="29" t="s">
        <v>547</v>
      </c>
      <c r="D211" s="14">
        <v>0</v>
      </c>
      <c r="E211" s="14">
        <v>0</v>
      </c>
      <c r="F211" s="14">
        <v>25</v>
      </c>
      <c r="G211" s="15">
        <f t="shared" si="4"/>
        <v>25</v>
      </c>
    </row>
    <row r="212" spans="1:7" x14ac:dyDescent="0.25">
      <c r="A212" s="13" t="s">
        <v>548</v>
      </c>
      <c r="B212" s="29" t="s">
        <v>549</v>
      </c>
      <c r="C212" s="29" t="s">
        <v>550</v>
      </c>
      <c r="D212" s="14">
        <v>0</v>
      </c>
      <c r="E212" s="14">
        <v>0</v>
      </c>
      <c r="F212" s="14">
        <v>12.4</v>
      </c>
      <c r="G212" s="15">
        <f t="shared" si="4"/>
        <v>12.4</v>
      </c>
    </row>
    <row r="213" spans="1:7" x14ac:dyDescent="0.25">
      <c r="A213" s="13" t="s">
        <v>551</v>
      </c>
      <c r="B213" s="29" t="s">
        <v>552</v>
      </c>
      <c r="C213" s="29" t="s">
        <v>553</v>
      </c>
      <c r="D213" s="14">
        <v>0</v>
      </c>
      <c r="E213" s="14">
        <v>0</v>
      </c>
      <c r="F213" s="14">
        <v>10.199999999999999</v>
      </c>
      <c r="G213" s="15">
        <f t="shared" si="4"/>
        <v>10.199999999999999</v>
      </c>
    </row>
    <row r="214" spans="1:7" x14ac:dyDescent="0.25">
      <c r="A214" s="13" t="s">
        <v>554</v>
      </c>
      <c r="B214" s="29" t="s">
        <v>555</v>
      </c>
      <c r="C214" s="29" t="s">
        <v>556</v>
      </c>
      <c r="D214" s="14">
        <v>0</v>
      </c>
      <c r="E214" s="14">
        <v>0</v>
      </c>
      <c r="F214" s="14">
        <v>32.700000000000003</v>
      </c>
      <c r="G214" s="15">
        <f t="shared" si="4"/>
        <v>32.700000000000003</v>
      </c>
    </row>
    <row r="215" spans="1:7" x14ac:dyDescent="0.25">
      <c r="A215" s="13" t="s">
        <v>557</v>
      </c>
      <c r="B215" s="25" t="s">
        <v>558</v>
      </c>
      <c r="C215" s="25" t="s">
        <v>559</v>
      </c>
      <c r="D215" s="14">
        <v>0</v>
      </c>
      <c r="E215" s="14">
        <v>0</v>
      </c>
      <c r="F215" s="14">
        <v>20</v>
      </c>
      <c r="G215" s="15">
        <f t="shared" si="4"/>
        <v>20</v>
      </c>
    </row>
    <row r="216" spans="1:7" x14ac:dyDescent="0.25">
      <c r="A216" s="13" t="s">
        <v>560</v>
      </c>
      <c r="B216" s="25" t="s">
        <v>559</v>
      </c>
      <c r="C216" s="25" t="s">
        <v>561</v>
      </c>
      <c r="D216" s="14">
        <v>0</v>
      </c>
      <c r="E216" s="14">
        <v>0</v>
      </c>
      <c r="F216" s="14">
        <v>22</v>
      </c>
      <c r="G216" s="15">
        <f t="shared" si="4"/>
        <v>22</v>
      </c>
    </row>
    <row r="217" spans="1:7" x14ac:dyDescent="0.25">
      <c r="A217" s="13" t="s">
        <v>562</v>
      </c>
      <c r="B217" s="25" t="s">
        <v>558</v>
      </c>
      <c r="C217" s="25" t="s">
        <v>563</v>
      </c>
      <c r="D217" s="14">
        <v>0</v>
      </c>
      <c r="E217" s="14">
        <v>0</v>
      </c>
      <c r="F217" s="14">
        <v>12</v>
      </c>
      <c r="G217" s="15">
        <f t="shared" si="4"/>
        <v>12</v>
      </c>
    </row>
    <row r="218" spans="1:7" x14ac:dyDescent="0.25">
      <c r="A218" s="13" t="s">
        <v>564</v>
      </c>
      <c r="B218" s="25" t="s">
        <v>565</v>
      </c>
      <c r="C218" s="25" t="s">
        <v>566</v>
      </c>
      <c r="D218" s="14">
        <v>0</v>
      </c>
      <c r="E218" s="14">
        <v>13.5</v>
      </c>
      <c r="F218" s="14">
        <v>0</v>
      </c>
      <c r="G218" s="15">
        <f t="shared" si="4"/>
        <v>13.5</v>
      </c>
    </row>
    <row r="219" spans="1:7" x14ac:dyDescent="0.25">
      <c r="A219" s="13" t="s">
        <v>567</v>
      </c>
      <c r="B219" s="25" t="s">
        <v>566</v>
      </c>
      <c r="C219" s="25" t="s">
        <v>568</v>
      </c>
      <c r="D219" s="14">
        <v>0</v>
      </c>
      <c r="E219" s="14">
        <v>13.9</v>
      </c>
      <c r="F219" s="14">
        <v>0</v>
      </c>
      <c r="G219" s="15">
        <f t="shared" si="4"/>
        <v>13.9</v>
      </c>
    </row>
    <row r="220" spans="1:7" x14ac:dyDescent="0.25">
      <c r="A220" s="13" t="s">
        <v>569</v>
      </c>
      <c r="B220" s="25" t="s">
        <v>568</v>
      </c>
      <c r="C220" s="25" t="s">
        <v>515</v>
      </c>
      <c r="D220" s="14">
        <v>0</v>
      </c>
      <c r="E220" s="14">
        <v>14.9</v>
      </c>
      <c r="F220" s="14">
        <v>0</v>
      </c>
      <c r="G220" s="15">
        <f t="shared" si="4"/>
        <v>14.9</v>
      </c>
    </row>
    <row r="221" spans="1:7" x14ac:dyDescent="0.25">
      <c r="A221" s="13" t="s">
        <v>570</v>
      </c>
      <c r="B221" s="25" t="s">
        <v>571</v>
      </c>
      <c r="C221" s="25" t="s">
        <v>572</v>
      </c>
      <c r="D221" s="14">
        <v>0</v>
      </c>
      <c r="E221" s="14">
        <v>0</v>
      </c>
      <c r="F221" s="14">
        <v>15</v>
      </c>
      <c r="G221" s="15">
        <f t="shared" si="4"/>
        <v>15</v>
      </c>
    </row>
    <row r="222" spans="1:7" x14ac:dyDescent="0.25">
      <c r="A222" s="13" t="s">
        <v>573</v>
      </c>
      <c r="B222" s="25" t="s">
        <v>558</v>
      </c>
      <c r="C222" s="25" t="s">
        <v>574</v>
      </c>
      <c r="D222" s="14">
        <v>5.4</v>
      </c>
      <c r="E222" s="14">
        <v>0</v>
      </c>
      <c r="F222" s="14">
        <v>0.6</v>
      </c>
      <c r="G222" s="15">
        <f t="shared" si="4"/>
        <v>6</v>
      </c>
    </row>
    <row r="223" spans="1:7" x14ac:dyDescent="0.25">
      <c r="A223" s="13" t="s">
        <v>575</v>
      </c>
      <c r="B223" s="25" t="s">
        <v>576</v>
      </c>
      <c r="C223" s="25" t="s">
        <v>577</v>
      </c>
      <c r="D223" s="14">
        <v>0</v>
      </c>
      <c r="E223" s="14">
        <v>0</v>
      </c>
      <c r="F223" s="14">
        <v>8</v>
      </c>
      <c r="G223" s="15">
        <f t="shared" si="4"/>
        <v>8</v>
      </c>
    </row>
    <row r="224" spans="1:7" x14ac:dyDescent="0.25">
      <c r="A224" s="13" t="s">
        <v>578</v>
      </c>
      <c r="B224" s="25" t="s">
        <v>579</v>
      </c>
      <c r="C224" s="25" t="s">
        <v>580</v>
      </c>
      <c r="D224" s="14">
        <v>0</v>
      </c>
      <c r="E224" s="14">
        <v>0</v>
      </c>
      <c r="F224" s="14">
        <v>8</v>
      </c>
      <c r="G224" s="15">
        <f t="shared" si="4"/>
        <v>8</v>
      </c>
    </row>
    <row r="225" spans="1:7" x14ac:dyDescent="0.25">
      <c r="A225" s="13" t="s">
        <v>581</v>
      </c>
      <c r="B225" s="25" t="s">
        <v>582</v>
      </c>
      <c r="C225" s="25" t="s">
        <v>583</v>
      </c>
      <c r="D225" s="14">
        <v>0</v>
      </c>
      <c r="E225" s="14">
        <v>0</v>
      </c>
      <c r="F225" s="14">
        <v>14</v>
      </c>
      <c r="G225" s="15">
        <f t="shared" si="4"/>
        <v>14</v>
      </c>
    </row>
    <row r="226" spans="1:7" x14ac:dyDescent="0.25">
      <c r="A226" s="13" t="s">
        <v>584</v>
      </c>
      <c r="B226" s="25" t="s">
        <v>585</v>
      </c>
      <c r="C226" s="25" t="s">
        <v>586</v>
      </c>
      <c r="D226" s="14">
        <v>0</v>
      </c>
      <c r="E226" s="14">
        <v>0</v>
      </c>
      <c r="F226" s="14">
        <v>20</v>
      </c>
      <c r="G226" s="15">
        <f t="shared" si="4"/>
        <v>20</v>
      </c>
    </row>
    <row r="227" spans="1:7" x14ac:dyDescent="0.25">
      <c r="A227" s="13" t="s">
        <v>587</v>
      </c>
      <c r="B227" s="25" t="s">
        <v>588</v>
      </c>
      <c r="C227" s="25" t="s">
        <v>589</v>
      </c>
      <c r="D227" s="14">
        <v>0</v>
      </c>
      <c r="E227" s="14">
        <v>0</v>
      </c>
      <c r="F227" s="14">
        <v>19</v>
      </c>
      <c r="G227" s="15">
        <f t="shared" si="4"/>
        <v>19</v>
      </c>
    </row>
    <row r="228" spans="1:7" x14ac:dyDescent="0.25">
      <c r="A228" s="13" t="s">
        <v>590</v>
      </c>
      <c r="B228" s="25" t="s">
        <v>589</v>
      </c>
      <c r="C228" s="25" t="s">
        <v>221</v>
      </c>
      <c r="D228" s="14">
        <v>0</v>
      </c>
      <c r="E228" s="14">
        <v>0</v>
      </c>
      <c r="F228" s="14">
        <v>15</v>
      </c>
      <c r="G228" s="15">
        <f t="shared" si="4"/>
        <v>15</v>
      </c>
    </row>
    <row r="229" spans="1:7" x14ac:dyDescent="0.25">
      <c r="A229" s="13" t="s">
        <v>591</v>
      </c>
      <c r="B229" s="25" t="s">
        <v>592</v>
      </c>
      <c r="C229" s="25" t="s">
        <v>593</v>
      </c>
      <c r="D229" s="14">
        <v>1.4</v>
      </c>
      <c r="E229" s="14">
        <v>0</v>
      </c>
      <c r="F229" s="14">
        <v>20.6</v>
      </c>
      <c r="G229" s="15">
        <f t="shared" si="4"/>
        <v>22</v>
      </c>
    </row>
    <row r="230" spans="1:7" x14ac:dyDescent="0.25">
      <c r="A230" s="13" t="s">
        <v>594</v>
      </c>
      <c r="B230" s="25" t="s">
        <v>595</v>
      </c>
      <c r="C230" s="25" t="s">
        <v>596</v>
      </c>
      <c r="D230" s="14">
        <v>0</v>
      </c>
      <c r="E230" s="14">
        <v>5</v>
      </c>
      <c r="F230" s="14">
        <v>16</v>
      </c>
      <c r="G230" s="15">
        <f t="shared" si="4"/>
        <v>21</v>
      </c>
    </row>
    <row r="231" spans="1:7" x14ac:dyDescent="0.25">
      <c r="A231" s="13" t="s">
        <v>597</v>
      </c>
      <c r="B231" s="25" t="s">
        <v>586</v>
      </c>
      <c r="C231" s="25" t="s">
        <v>399</v>
      </c>
      <c r="D231" s="14">
        <v>0</v>
      </c>
      <c r="E231" s="14">
        <v>0</v>
      </c>
      <c r="F231" s="14">
        <v>7</v>
      </c>
      <c r="G231" s="15">
        <f t="shared" si="4"/>
        <v>7</v>
      </c>
    </row>
    <row r="232" spans="1:7" x14ac:dyDescent="0.25">
      <c r="A232" s="13" t="s">
        <v>598</v>
      </c>
      <c r="B232" s="25" t="s">
        <v>593</v>
      </c>
      <c r="C232" s="25" t="s">
        <v>599</v>
      </c>
      <c r="D232" s="14">
        <v>0</v>
      </c>
      <c r="E232" s="14">
        <v>0</v>
      </c>
      <c r="F232" s="14">
        <v>6</v>
      </c>
      <c r="G232" s="15">
        <f t="shared" si="4"/>
        <v>6</v>
      </c>
    </row>
    <row r="233" spans="1:7" x14ac:dyDescent="0.25">
      <c r="A233" s="13" t="s">
        <v>600</v>
      </c>
      <c r="B233" s="25" t="s">
        <v>601</v>
      </c>
      <c r="C233" s="25" t="s">
        <v>602</v>
      </c>
      <c r="D233" s="14">
        <v>0</v>
      </c>
      <c r="E233" s="14">
        <v>0</v>
      </c>
      <c r="F233" s="14">
        <v>17</v>
      </c>
      <c r="G233" s="15">
        <f t="shared" si="4"/>
        <v>17</v>
      </c>
    </row>
    <row r="234" spans="1:7" x14ac:dyDescent="0.25">
      <c r="A234" s="13" t="s">
        <v>603</v>
      </c>
      <c r="B234" s="29" t="s">
        <v>604</v>
      </c>
      <c r="C234" s="29" t="s">
        <v>605</v>
      </c>
      <c r="D234" s="14">
        <v>0</v>
      </c>
      <c r="E234" s="14">
        <v>0</v>
      </c>
      <c r="F234" s="14">
        <v>33</v>
      </c>
      <c r="G234" s="15">
        <f t="shared" si="4"/>
        <v>33</v>
      </c>
    </row>
    <row r="235" spans="1:7" x14ac:dyDescent="0.25">
      <c r="A235" s="13" t="s">
        <v>606</v>
      </c>
      <c r="B235" s="29" t="s">
        <v>558</v>
      </c>
      <c r="C235" s="29" t="s">
        <v>583</v>
      </c>
      <c r="D235" s="14">
        <v>0</v>
      </c>
      <c r="E235" s="14">
        <v>0</v>
      </c>
      <c r="F235" s="14">
        <v>17</v>
      </c>
      <c r="G235" s="15">
        <f t="shared" si="4"/>
        <v>17</v>
      </c>
    </row>
    <row r="236" spans="1:7" x14ac:dyDescent="0.25">
      <c r="A236" s="13" t="s">
        <v>607</v>
      </c>
      <c r="B236" s="29" t="s">
        <v>568</v>
      </c>
      <c r="C236" s="32" t="s">
        <v>608</v>
      </c>
      <c r="D236" s="14">
        <v>0</v>
      </c>
      <c r="E236" s="14">
        <v>0</v>
      </c>
      <c r="F236" s="14">
        <v>12.4</v>
      </c>
      <c r="G236" s="15">
        <f t="shared" si="4"/>
        <v>12.4</v>
      </c>
    </row>
    <row r="237" spans="1:7" x14ac:dyDescent="0.25">
      <c r="A237" s="13" t="s">
        <v>609</v>
      </c>
      <c r="B237" s="28" t="s">
        <v>568</v>
      </c>
      <c r="C237" s="28" t="s">
        <v>610</v>
      </c>
      <c r="D237" s="17">
        <v>0</v>
      </c>
      <c r="E237" s="17">
        <v>0</v>
      </c>
      <c r="F237" s="17">
        <v>4.7</v>
      </c>
      <c r="G237" s="18">
        <f t="shared" si="4"/>
        <v>4.7</v>
      </c>
    </row>
    <row r="238" spans="1:7" x14ac:dyDescent="0.25">
      <c r="A238" s="13" t="s">
        <v>611</v>
      </c>
      <c r="B238" s="25" t="s">
        <v>612</v>
      </c>
      <c r="C238" s="25" t="s">
        <v>613</v>
      </c>
      <c r="D238" s="14">
        <v>0</v>
      </c>
      <c r="E238" s="14">
        <v>10</v>
      </c>
      <c r="F238" s="14">
        <v>14</v>
      </c>
      <c r="G238" s="15">
        <f t="shared" si="4"/>
        <v>24</v>
      </c>
    </row>
    <row r="239" spans="1:7" x14ac:dyDescent="0.25">
      <c r="A239" s="13" t="s">
        <v>614</v>
      </c>
      <c r="B239" s="25" t="s">
        <v>613</v>
      </c>
      <c r="C239" s="25" t="s">
        <v>615</v>
      </c>
      <c r="D239" s="14">
        <v>0</v>
      </c>
      <c r="E239" s="14">
        <v>13</v>
      </c>
      <c r="F239" s="14">
        <v>0</v>
      </c>
      <c r="G239" s="15">
        <f t="shared" si="4"/>
        <v>13</v>
      </c>
    </row>
    <row r="240" spans="1:7" x14ac:dyDescent="0.25">
      <c r="A240" s="13" t="s">
        <v>616</v>
      </c>
      <c r="B240" s="25" t="s">
        <v>617</v>
      </c>
      <c r="C240" s="25" t="s">
        <v>613</v>
      </c>
      <c r="D240" s="14">
        <v>0</v>
      </c>
      <c r="E240" s="14">
        <v>0</v>
      </c>
      <c r="F240" s="14">
        <v>18</v>
      </c>
      <c r="G240" s="15">
        <f t="shared" si="4"/>
        <v>18</v>
      </c>
    </row>
    <row r="241" spans="1:7" x14ac:dyDescent="0.25">
      <c r="A241" s="13" t="s">
        <v>618</v>
      </c>
      <c r="B241" s="25" t="s">
        <v>613</v>
      </c>
      <c r="C241" s="25" t="s">
        <v>619</v>
      </c>
      <c r="D241" s="14">
        <v>0</v>
      </c>
      <c r="E241" s="14">
        <v>0</v>
      </c>
      <c r="F241" s="14">
        <v>10</v>
      </c>
      <c r="G241" s="15">
        <f t="shared" ref="G241:G280" si="5">SUM(D241:F241)</f>
        <v>10</v>
      </c>
    </row>
    <row r="242" spans="1:7" x14ac:dyDescent="0.25">
      <c r="A242" s="13" t="s">
        <v>620</v>
      </c>
      <c r="B242" s="25" t="s">
        <v>619</v>
      </c>
      <c r="C242" s="25" t="s">
        <v>621</v>
      </c>
      <c r="D242" s="14">
        <v>0</v>
      </c>
      <c r="E242" s="14">
        <v>0</v>
      </c>
      <c r="F242" s="14">
        <v>26</v>
      </c>
      <c r="G242" s="15">
        <f t="shared" si="5"/>
        <v>26</v>
      </c>
    </row>
    <row r="243" spans="1:7" x14ac:dyDescent="0.25">
      <c r="A243" s="13" t="s">
        <v>622</v>
      </c>
      <c r="B243" s="25" t="s">
        <v>623</v>
      </c>
      <c r="C243" s="25" t="s">
        <v>624</v>
      </c>
      <c r="D243" s="14">
        <v>0</v>
      </c>
      <c r="E243" s="14">
        <v>0</v>
      </c>
      <c r="F243" s="14">
        <v>31</v>
      </c>
      <c r="G243" s="15">
        <f t="shared" si="5"/>
        <v>31</v>
      </c>
    </row>
    <row r="244" spans="1:7" x14ac:dyDescent="0.25">
      <c r="A244" s="13" t="s">
        <v>625</v>
      </c>
      <c r="B244" s="25" t="s">
        <v>626</v>
      </c>
      <c r="C244" s="25" t="s">
        <v>627</v>
      </c>
      <c r="D244" s="14">
        <v>0</v>
      </c>
      <c r="E244" s="14">
        <v>0</v>
      </c>
      <c r="F244" s="14">
        <v>11</v>
      </c>
      <c r="G244" s="15">
        <f t="shared" si="5"/>
        <v>11</v>
      </c>
    </row>
    <row r="245" spans="1:7" x14ac:dyDescent="0.25">
      <c r="A245" s="13" t="s">
        <v>628</v>
      </c>
      <c r="B245" s="25" t="s">
        <v>629</v>
      </c>
      <c r="C245" s="25" t="s">
        <v>630</v>
      </c>
      <c r="D245" s="14">
        <v>0</v>
      </c>
      <c r="E245" s="14">
        <v>0</v>
      </c>
      <c r="F245" s="14">
        <v>15</v>
      </c>
      <c r="G245" s="15">
        <f t="shared" si="5"/>
        <v>15</v>
      </c>
    </row>
    <row r="246" spans="1:7" x14ac:dyDescent="0.25">
      <c r="A246" s="13" t="s">
        <v>631</v>
      </c>
      <c r="B246" s="25" t="s">
        <v>632</v>
      </c>
      <c r="C246" s="25" t="s">
        <v>633</v>
      </c>
      <c r="D246" s="14">
        <v>0</v>
      </c>
      <c r="E246" s="14">
        <v>0</v>
      </c>
      <c r="F246" s="14">
        <v>34</v>
      </c>
      <c r="G246" s="15">
        <f t="shared" si="5"/>
        <v>34</v>
      </c>
    </row>
    <row r="247" spans="1:7" x14ac:dyDescent="0.25">
      <c r="A247" s="13" t="s">
        <v>634</v>
      </c>
      <c r="B247" s="25" t="s">
        <v>635</v>
      </c>
      <c r="C247" s="25" t="s">
        <v>636</v>
      </c>
      <c r="D247" s="14">
        <v>0</v>
      </c>
      <c r="E247" s="14">
        <v>0</v>
      </c>
      <c r="F247" s="14">
        <v>18</v>
      </c>
      <c r="G247" s="15">
        <f t="shared" si="5"/>
        <v>18</v>
      </c>
    </row>
    <row r="248" spans="1:7" x14ac:dyDescent="0.25">
      <c r="A248" s="13" t="s">
        <v>637</v>
      </c>
      <c r="B248" s="25" t="s">
        <v>638</v>
      </c>
      <c r="C248" s="25" t="s">
        <v>639</v>
      </c>
      <c r="D248" s="14">
        <v>0</v>
      </c>
      <c r="E248" s="14">
        <v>0</v>
      </c>
      <c r="F248" s="14">
        <v>7</v>
      </c>
      <c r="G248" s="15">
        <f t="shared" si="5"/>
        <v>7</v>
      </c>
    </row>
    <row r="249" spans="1:7" x14ac:dyDescent="0.25">
      <c r="A249" s="13" t="s">
        <v>640</v>
      </c>
      <c r="B249" s="25" t="s">
        <v>639</v>
      </c>
      <c r="C249" s="25" t="s">
        <v>636</v>
      </c>
      <c r="D249" s="14">
        <v>0</v>
      </c>
      <c r="E249" s="14">
        <v>0</v>
      </c>
      <c r="F249" s="14">
        <v>7</v>
      </c>
      <c r="G249" s="15">
        <f t="shared" si="5"/>
        <v>7</v>
      </c>
    </row>
    <row r="250" spans="1:7" x14ac:dyDescent="0.25">
      <c r="A250" s="13" t="s">
        <v>641</v>
      </c>
      <c r="B250" s="25" t="s">
        <v>602</v>
      </c>
      <c r="C250" s="25" t="s">
        <v>624</v>
      </c>
      <c r="D250" s="14">
        <v>0</v>
      </c>
      <c r="E250" s="14">
        <v>0</v>
      </c>
      <c r="F250" s="14">
        <v>26</v>
      </c>
      <c r="G250" s="15">
        <f t="shared" si="5"/>
        <v>26</v>
      </c>
    </row>
    <row r="251" spans="1:7" x14ac:dyDescent="0.25">
      <c r="A251" s="13" t="s">
        <v>642</v>
      </c>
      <c r="B251" s="29" t="s">
        <v>643</v>
      </c>
      <c r="C251" s="29" t="s">
        <v>644</v>
      </c>
      <c r="D251" s="14">
        <v>0</v>
      </c>
      <c r="E251" s="14">
        <v>0</v>
      </c>
      <c r="F251" s="14">
        <v>13</v>
      </c>
      <c r="G251" s="15">
        <f t="shared" si="5"/>
        <v>13</v>
      </c>
    </row>
    <row r="252" spans="1:7" x14ac:dyDescent="0.25">
      <c r="A252" s="13" t="s">
        <v>645</v>
      </c>
      <c r="B252" s="29" t="s">
        <v>399</v>
      </c>
      <c r="C252" s="29" t="s">
        <v>646</v>
      </c>
      <c r="D252" s="14">
        <v>0</v>
      </c>
      <c r="E252" s="14">
        <v>0</v>
      </c>
      <c r="F252" s="14">
        <v>3</v>
      </c>
      <c r="G252" s="15">
        <f t="shared" si="5"/>
        <v>3</v>
      </c>
    </row>
    <row r="253" spans="1:7" x14ac:dyDescent="0.25">
      <c r="A253" s="13" t="s">
        <v>647</v>
      </c>
      <c r="B253" s="29" t="s">
        <v>399</v>
      </c>
      <c r="C253" s="29" t="s">
        <v>648</v>
      </c>
      <c r="D253" s="14">
        <v>0</v>
      </c>
      <c r="E253" s="14">
        <v>0</v>
      </c>
      <c r="F253" s="14">
        <v>3</v>
      </c>
      <c r="G253" s="15">
        <f t="shared" si="5"/>
        <v>3</v>
      </c>
    </row>
    <row r="254" spans="1:7" x14ac:dyDescent="0.25">
      <c r="A254" s="13" t="s">
        <v>649</v>
      </c>
      <c r="B254" s="29" t="s">
        <v>630</v>
      </c>
      <c r="C254" s="29" t="s">
        <v>636</v>
      </c>
      <c r="D254" s="14">
        <v>0</v>
      </c>
      <c r="E254" s="14">
        <v>0</v>
      </c>
      <c r="F254" s="14">
        <v>18</v>
      </c>
      <c r="G254" s="15">
        <f t="shared" si="5"/>
        <v>18</v>
      </c>
    </row>
    <row r="255" spans="1:7" x14ac:dyDescent="0.25">
      <c r="A255" s="13" t="s">
        <v>650</v>
      </c>
      <c r="B255" s="29" t="s">
        <v>651</v>
      </c>
      <c r="C255" s="29" t="s">
        <v>652</v>
      </c>
      <c r="D255" s="14">
        <v>0</v>
      </c>
      <c r="E255" s="14">
        <v>0</v>
      </c>
      <c r="F255" s="14">
        <v>6</v>
      </c>
      <c r="G255" s="15">
        <f t="shared" si="5"/>
        <v>6</v>
      </c>
    </row>
    <row r="256" spans="1:7" x14ac:dyDescent="0.25">
      <c r="A256" s="13" t="s">
        <v>653</v>
      </c>
      <c r="B256" s="25" t="s">
        <v>654</v>
      </c>
      <c r="C256" s="25" t="s">
        <v>655</v>
      </c>
      <c r="D256" s="14">
        <v>0</v>
      </c>
      <c r="E256" s="14">
        <v>0</v>
      </c>
      <c r="F256" s="14">
        <v>7.7</v>
      </c>
      <c r="G256" s="15">
        <f t="shared" si="5"/>
        <v>7.7</v>
      </c>
    </row>
    <row r="257" spans="1:7" x14ac:dyDescent="0.25">
      <c r="A257" s="13" t="s">
        <v>656</v>
      </c>
      <c r="B257" s="25" t="s">
        <v>655</v>
      </c>
      <c r="C257" s="25" t="s">
        <v>657</v>
      </c>
      <c r="D257" s="14">
        <v>0</v>
      </c>
      <c r="E257" s="14">
        <v>12</v>
      </c>
      <c r="F257" s="14">
        <v>5.6</v>
      </c>
      <c r="G257" s="15">
        <f t="shared" si="5"/>
        <v>17.600000000000001</v>
      </c>
    </row>
    <row r="258" spans="1:7" x14ac:dyDescent="0.25">
      <c r="A258" s="13" t="s">
        <v>658</v>
      </c>
      <c r="B258" s="25" t="s">
        <v>657</v>
      </c>
      <c r="C258" s="25" t="s">
        <v>659</v>
      </c>
      <c r="D258" s="14">
        <v>0</v>
      </c>
      <c r="E258" s="14">
        <v>15.7</v>
      </c>
      <c r="F258" s="14">
        <v>0</v>
      </c>
      <c r="G258" s="15">
        <f t="shared" si="5"/>
        <v>15.7</v>
      </c>
    </row>
    <row r="259" spans="1:7" x14ac:dyDescent="0.25">
      <c r="A259" s="13" t="s">
        <v>660</v>
      </c>
      <c r="B259" s="25" t="s">
        <v>657</v>
      </c>
      <c r="C259" s="25" t="s">
        <v>661</v>
      </c>
      <c r="D259" s="14">
        <v>0</v>
      </c>
      <c r="E259" s="14">
        <v>0</v>
      </c>
      <c r="F259" s="14">
        <v>21</v>
      </c>
      <c r="G259" s="15">
        <f t="shared" si="5"/>
        <v>21</v>
      </c>
    </row>
    <row r="260" spans="1:7" x14ac:dyDescent="0.25">
      <c r="A260" s="13" t="s">
        <v>662</v>
      </c>
      <c r="B260" s="25" t="s">
        <v>663</v>
      </c>
      <c r="C260" s="25" t="s">
        <v>664</v>
      </c>
      <c r="D260" s="14">
        <v>0</v>
      </c>
      <c r="E260" s="14">
        <v>0</v>
      </c>
      <c r="F260" s="14">
        <v>35</v>
      </c>
      <c r="G260" s="15">
        <f t="shared" si="5"/>
        <v>35</v>
      </c>
    </row>
    <row r="261" spans="1:7" x14ac:dyDescent="0.25">
      <c r="A261" s="13" t="s">
        <v>665</v>
      </c>
      <c r="B261" s="25" t="s">
        <v>664</v>
      </c>
      <c r="C261" s="25" t="s">
        <v>666</v>
      </c>
      <c r="D261" s="14">
        <v>0</v>
      </c>
      <c r="E261" s="14">
        <v>0</v>
      </c>
      <c r="F261" s="14">
        <v>33.299999999999997</v>
      </c>
      <c r="G261" s="15">
        <f t="shared" si="5"/>
        <v>33.299999999999997</v>
      </c>
    </row>
    <row r="262" spans="1:7" x14ac:dyDescent="0.25">
      <c r="A262" s="13" t="s">
        <v>667</v>
      </c>
      <c r="B262" s="25" t="s">
        <v>305</v>
      </c>
      <c r="C262" s="25" t="s">
        <v>668</v>
      </c>
      <c r="D262" s="14">
        <v>0</v>
      </c>
      <c r="E262" s="14">
        <v>0</v>
      </c>
      <c r="F262" s="14">
        <v>36.5</v>
      </c>
      <c r="G262" s="15">
        <f t="shared" si="5"/>
        <v>36.5</v>
      </c>
    </row>
    <row r="263" spans="1:7" x14ac:dyDescent="0.25">
      <c r="A263" s="13" t="s">
        <v>669</v>
      </c>
      <c r="B263" s="25" t="s">
        <v>670</v>
      </c>
      <c r="C263" s="25" t="s">
        <v>671</v>
      </c>
      <c r="D263" s="14">
        <v>4.5</v>
      </c>
      <c r="E263" s="14">
        <v>10</v>
      </c>
      <c r="F263" s="14">
        <v>0.5</v>
      </c>
      <c r="G263" s="15">
        <f t="shared" si="5"/>
        <v>15</v>
      </c>
    </row>
    <row r="264" spans="1:7" x14ac:dyDescent="0.25">
      <c r="A264" s="13" t="s">
        <v>672</v>
      </c>
      <c r="B264" s="25" t="s">
        <v>673</v>
      </c>
      <c r="C264" s="25" t="s">
        <v>674</v>
      </c>
      <c r="D264" s="14">
        <v>0</v>
      </c>
      <c r="E264" s="14">
        <v>0</v>
      </c>
      <c r="F264" s="14">
        <v>38</v>
      </c>
      <c r="G264" s="15">
        <f t="shared" si="5"/>
        <v>38</v>
      </c>
    </row>
    <row r="265" spans="1:7" x14ac:dyDescent="0.25">
      <c r="A265" s="13" t="s">
        <v>675</v>
      </c>
      <c r="B265" s="25" t="s">
        <v>676</v>
      </c>
      <c r="C265" s="25" t="s">
        <v>677</v>
      </c>
      <c r="D265" s="14">
        <v>0</v>
      </c>
      <c r="E265" s="14">
        <v>0</v>
      </c>
      <c r="F265" s="14">
        <v>41.3</v>
      </c>
      <c r="G265" s="15">
        <f t="shared" si="5"/>
        <v>41.3</v>
      </c>
    </row>
    <row r="266" spans="1:7" x14ac:dyDescent="0.25">
      <c r="A266" s="13" t="s">
        <v>678</v>
      </c>
      <c r="B266" s="25" t="s">
        <v>663</v>
      </c>
      <c r="C266" s="25" t="s">
        <v>679</v>
      </c>
      <c r="D266" s="14">
        <v>0</v>
      </c>
      <c r="E266" s="14">
        <v>0</v>
      </c>
      <c r="F266" s="14">
        <v>109</v>
      </c>
      <c r="G266" s="15">
        <f t="shared" si="5"/>
        <v>109</v>
      </c>
    </row>
    <row r="267" spans="1:7" x14ac:dyDescent="0.25">
      <c r="A267" s="13" t="s">
        <v>680</v>
      </c>
      <c r="B267" s="25" t="s">
        <v>679</v>
      </c>
      <c r="C267" s="25" t="s">
        <v>447</v>
      </c>
      <c r="D267" s="14">
        <v>0</v>
      </c>
      <c r="E267" s="14">
        <v>0</v>
      </c>
      <c r="F267" s="14">
        <v>177.46</v>
      </c>
      <c r="G267" s="15">
        <f t="shared" si="5"/>
        <v>177.46</v>
      </c>
    </row>
    <row r="268" spans="1:7" x14ac:dyDescent="0.25">
      <c r="A268" s="13" t="s">
        <v>681</v>
      </c>
      <c r="B268" s="25" t="s">
        <v>670</v>
      </c>
      <c r="C268" s="25" t="s">
        <v>666</v>
      </c>
      <c r="D268" s="14">
        <v>0</v>
      </c>
      <c r="E268" s="14">
        <v>0</v>
      </c>
      <c r="F268" s="14">
        <v>34.799999999999997</v>
      </c>
      <c r="G268" s="15">
        <f t="shared" si="5"/>
        <v>34.799999999999997</v>
      </c>
    </row>
    <row r="269" spans="1:7" x14ac:dyDescent="0.25">
      <c r="A269" s="13" t="s">
        <v>682</v>
      </c>
      <c r="B269" s="29" t="s">
        <v>683</v>
      </c>
      <c r="C269" s="29" t="s">
        <v>684</v>
      </c>
      <c r="D269" s="14">
        <v>0</v>
      </c>
      <c r="E269" s="14">
        <v>0</v>
      </c>
      <c r="F269" s="14">
        <v>46</v>
      </c>
      <c r="G269" s="15">
        <f t="shared" si="5"/>
        <v>46</v>
      </c>
    </row>
    <row r="270" spans="1:7" x14ac:dyDescent="0.25">
      <c r="A270" s="13" t="s">
        <v>685</v>
      </c>
      <c r="B270" s="29" t="s">
        <v>686</v>
      </c>
      <c r="C270" s="29" t="s">
        <v>687</v>
      </c>
      <c r="D270" s="14">
        <v>0</v>
      </c>
      <c r="E270" s="14">
        <v>0</v>
      </c>
      <c r="F270" s="14">
        <v>15</v>
      </c>
      <c r="G270" s="15">
        <f t="shared" si="5"/>
        <v>15</v>
      </c>
    </row>
    <row r="271" spans="1:7" x14ac:dyDescent="0.25">
      <c r="A271" s="13" t="s">
        <v>688</v>
      </c>
      <c r="B271" s="29" t="s">
        <v>689</v>
      </c>
      <c r="C271" s="29" t="s">
        <v>690</v>
      </c>
      <c r="D271" s="14">
        <v>0</v>
      </c>
      <c r="E271" s="14">
        <v>0</v>
      </c>
      <c r="F271" s="14">
        <v>21.54</v>
      </c>
      <c r="G271" s="15">
        <f>SUM(D271:F271)</f>
        <v>21.54</v>
      </c>
    </row>
    <row r="272" spans="1:7" x14ac:dyDescent="0.25">
      <c r="A272" s="13" t="s">
        <v>691</v>
      </c>
      <c r="B272" s="29" t="s">
        <v>692</v>
      </c>
      <c r="C272" s="29" t="s">
        <v>693</v>
      </c>
      <c r="D272" s="14">
        <v>0</v>
      </c>
      <c r="E272" s="14">
        <v>0</v>
      </c>
      <c r="F272" s="14">
        <v>25</v>
      </c>
      <c r="G272" s="15">
        <f t="shared" si="5"/>
        <v>25</v>
      </c>
    </row>
    <row r="273" spans="1:7" x14ac:dyDescent="0.25">
      <c r="A273" s="13" t="s">
        <v>694</v>
      </c>
      <c r="B273" s="29" t="s">
        <v>695</v>
      </c>
      <c r="C273" s="29" t="s">
        <v>664</v>
      </c>
      <c r="D273" s="14">
        <v>0</v>
      </c>
      <c r="E273" s="14">
        <v>0</v>
      </c>
      <c r="F273" s="14">
        <v>30</v>
      </c>
      <c r="G273" s="15">
        <f t="shared" si="5"/>
        <v>30</v>
      </c>
    </row>
    <row r="274" spans="1:7" x14ac:dyDescent="0.25">
      <c r="A274" s="13" t="s">
        <v>696</v>
      </c>
      <c r="B274" s="29" t="s">
        <v>697</v>
      </c>
      <c r="C274" s="29" t="s">
        <v>698</v>
      </c>
      <c r="D274" s="14">
        <v>0</v>
      </c>
      <c r="E274" s="14">
        <v>0</v>
      </c>
      <c r="F274" s="14">
        <v>38</v>
      </c>
      <c r="G274" s="15">
        <f t="shared" si="5"/>
        <v>38</v>
      </c>
    </row>
    <row r="275" spans="1:7" x14ac:dyDescent="0.25">
      <c r="A275" s="13" t="s">
        <v>699</v>
      </c>
      <c r="B275" s="29" t="s">
        <v>695</v>
      </c>
      <c r="C275" s="29" t="s">
        <v>700</v>
      </c>
      <c r="D275" s="14">
        <v>0</v>
      </c>
      <c r="E275" s="14">
        <v>0</v>
      </c>
      <c r="F275" s="14">
        <v>9</v>
      </c>
      <c r="G275" s="15">
        <f t="shared" si="5"/>
        <v>9</v>
      </c>
    </row>
    <row r="276" spans="1:7" x14ac:dyDescent="0.25">
      <c r="A276" s="13" t="s">
        <v>701</v>
      </c>
      <c r="B276" s="28" t="s">
        <v>702</v>
      </c>
      <c r="C276" s="28" t="s">
        <v>703</v>
      </c>
      <c r="D276" s="14">
        <v>0</v>
      </c>
      <c r="E276" s="14">
        <v>0</v>
      </c>
      <c r="F276" s="14">
        <v>38</v>
      </c>
      <c r="G276" s="15">
        <f t="shared" si="5"/>
        <v>38</v>
      </c>
    </row>
    <row r="277" spans="1:7" x14ac:dyDescent="0.25">
      <c r="A277" s="13" t="s">
        <v>704</v>
      </c>
      <c r="B277" s="28" t="s">
        <v>705</v>
      </c>
      <c r="C277" s="28" t="s">
        <v>706</v>
      </c>
      <c r="D277" s="14">
        <v>0</v>
      </c>
      <c r="E277" s="14">
        <v>0</v>
      </c>
      <c r="F277" s="14">
        <v>10</v>
      </c>
      <c r="G277" s="15">
        <f t="shared" si="5"/>
        <v>10</v>
      </c>
    </row>
    <row r="278" spans="1:7" x14ac:dyDescent="0.25">
      <c r="A278" s="13" t="s">
        <v>707</v>
      </c>
      <c r="B278" s="28" t="s">
        <v>708</v>
      </c>
      <c r="C278" s="28" t="s">
        <v>709</v>
      </c>
      <c r="D278" s="14">
        <v>0</v>
      </c>
      <c r="E278" s="14">
        <v>0</v>
      </c>
      <c r="F278" s="14">
        <v>47</v>
      </c>
      <c r="G278" s="15">
        <f t="shared" si="5"/>
        <v>47</v>
      </c>
    </row>
    <row r="279" spans="1:7" x14ac:dyDescent="0.25">
      <c r="A279" s="13" t="s">
        <v>710</v>
      </c>
      <c r="B279" s="28" t="s">
        <v>711</v>
      </c>
      <c r="C279" s="28" t="s">
        <v>655</v>
      </c>
      <c r="D279" s="14">
        <v>0</v>
      </c>
      <c r="E279" s="14">
        <v>0</v>
      </c>
      <c r="F279" s="14">
        <v>6</v>
      </c>
      <c r="G279" s="15">
        <f t="shared" si="5"/>
        <v>6</v>
      </c>
    </row>
    <row r="280" spans="1:7" x14ac:dyDescent="0.25">
      <c r="A280" s="13" t="s">
        <v>712</v>
      </c>
      <c r="B280" s="28" t="s">
        <v>666</v>
      </c>
      <c r="C280" s="28" t="s">
        <v>713</v>
      </c>
      <c r="D280" s="14">
        <v>0</v>
      </c>
      <c r="E280" s="14">
        <v>0</v>
      </c>
      <c r="F280" s="14">
        <v>10</v>
      </c>
      <c r="G280" s="15">
        <f t="shared" si="5"/>
        <v>10</v>
      </c>
    </row>
    <row r="281" spans="1:7" ht="15.75" x14ac:dyDescent="0.25">
      <c r="A281" s="19"/>
      <c r="B281" s="20"/>
      <c r="C281" s="20"/>
      <c r="D281" s="21"/>
      <c r="E281" s="21"/>
      <c r="F281" s="21"/>
      <c r="G281" s="22"/>
    </row>
  </sheetData>
  <mergeCells count="4">
    <mergeCell ref="A1:G1"/>
    <mergeCell ref="A4:A5"/>
    <mergeCell ref="B4:C4"/>
    <mergeCell ref="D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INE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Molina Perez Julio</dc:creator>
  <cp:lastModifiedBy>Molina Perez Julio</cp:lastModifiedBy>
  <dcterms:created xsi:type="dcterms:W3CDTF">2017-12-04T22:14:01Z</dcterms:created>
  <dcterms:modified xsi:type="dcterms:W3CDTF">2017-12-04T22:16:03Z</dcterms:modified>
</cp:coreProperties>
</file>