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 activeTab="1"/>
  </bookViews>
  <sheets>
    <sheet name="Hoja2" sheetId="12" r:id="rId1"/>
    <sheet name="Base 2015" sheetId="11" r:id="rId2"/>
  </sheets>
  <definedNames>
    <definedName name="_xlnm._FilterDatabase" localSheetId="1" hidden="1">'Base 2015'!$C$4:$L$316</definedName>
  </definedNames>
  <calcPr calcId="145621"/>
  <pivotCaches>
    <pivotCache cacheId="52" r:id="rId3"/>
  </pivotCaches>
</workbook>
</file>

<file path=xl/calcChain.xml><?xml version="1.0" encoding="utf-8"?>
<calcChain xmlns="http://schemas.openxmlformats.org/spreadsheetml/2006/main">
  <c r="N271" i="11" l="1"/>
  <c r="H312" i="11"/>
  <c r="H313" i="11" s="1"/>
  <c r="H314" i="11" s="1"/>
  <c r="H315" i="11" s="1"/>
  <c r="H316" i="11" s="1"/>
  <c r="H309" i="11"/>
  <c r="H310" i="11" s="1"/>
  <c r="H311" i="11" s="1"/>
  <c r="H307" i="11"/>
  <c r="H308" i="11" s="1"/>
  <c r="H272" i="11"/>
  <c r="H273" i="11" s="1"/>
  <c r="H301" i="11"/>
  <c r="H303" i="11" s="1"/>
  <c r="H288" i="11"/>
  <c r="H289" i="11" s="1"/>
  <c r="H290" i="11" s="1"/>
  <c r="H285" i="11"/>
  <c r="H286" i="11" s="1"/>
  <c r="H282" i="11"/>
  <c r="H283" i="11" s="1"/>
  <c r="H270" i="11"/>
  <c r="H244" i="11"/>
  <c r="H241" i="11"/>
  <c r="H242" i="11" s="1"/>
  <c r="H235" i="11"/>
  <c r="H210" i="11"/>
  <c r="H211" i="11" s="1"/>
  <c r="H212" i="11" s="1"/>
  <c r="H213" i="11" s="1"/>
  <c r="H214" i="11" s="1"/>
  <c r="H215" i="11" s="1"/>
  <c r="H216" i="11" s="1"/>
  <c r="H217" i="11" s="1"/>
  <c r="H186" i="11"/>
  <c r="H187" i="11" s="1"/>
  <c r="H117" i="11"/>
  <c r="H118" i="11" s="1"/>
  <c r="H119" i="11" s="1"/>
  <c r="H120" i="11" s="1"/>
  <c r="H101" i="11"/>
  <c r="H102" i="11" s="1"/>
  <c r="H103" i="11" s="1"/>
  <c r="H100" i="11"/>
  <c r="H93" i="11"/>
  <c r="H94" i="11" s="1"/>
  <c r="H95" i="11" s="1"/>
  <c r="H87" i="11"/>
  <c r="H88" i="11" s="1"/>
  <c r="H89" i="11" s="1"/>
  <c r="H91" i="11" s="1"/>
  <c r="H85" i="11"/>
  <c r="H81" i="11"/>
  <c r="H82" i="11" s="1"/>
  <c r="H83" i="11" s="1"/>
  <c r="H73" i="11" l="1"/>
  <c r="H74" i="11" s="1"/>
  <c r="H75" i="11" s="1"/>
  <c r="H67" i="11"/>
  <c r="H68" i="11" s="1"/>
  <c r="H69" i="11" s="1"/>
  <c r="H70" i="11" s="1"/>
  <c r="H71" i="11" s="1"/>
  <c r="H72" i="11" s="1"/>
  <c r="H54" i="11"/>
  <c r="H55" i="11" s="1"/>
  <c r="H56" i="11" s="1"/>
  <c r="H57" i="11" s="1"/>
  <c r="H58" i="11" s="1"/>
  <c r="H59" i="11" s="1"/>
  <c r="H51" i="11"/>
  <c r="H52" i="11" s="1"/>
</calcChain>
</file>

<file path=xl/sharedStrings.xml><?xml version="1.0" encoding="utf-8"?>
<sst xmlns="http://schemas.openxmlformats.org/spreadsheetml/2006/main" count="1622" uniqueCount="472">
  <si>
    <t>MAESTRO DE RUTAS Y SECCIONES DE CONTROL - RESIDENCIAS</t>
  </si>
  <si>
    <t>DIS
TRITO</t>
  </si>
  <si>
    <t>RESID</t>
  </si>
  <si>
    <t>RUTA</t>
  </si>
  <si>
    <t xml:space="preserve">SECCION </t>
  </si>
  <si>
    <t>INICIO</t>
  </si>
  <si>
    <t>FINAL</t>
  </si>
  <si>
    <t>LONGITUD PARCIAL</t>
  </si>
  <si>
    <t>LONGITUD TOTAL</t>
  </si>
  <si>
    <t>TIPO DE RODADURA</t>
  </si>
  <si>
    <t>PROVINCIA</t>
  </si>
  <si>
    <t>OBSERVACIONES</t>
  </si>
  <si>
    <t>06</t>
  </si>
  <si>
    <t>00</t>
  </si>
  <si>
    <t>D601</t>
  </si>
  <si>
    <t>PT</t>
  </si>
  <si>
    <t>TOLOMOSA (EL MOLINO)</t>
  </si>
  <si>
    <t>EMBALSE SAN JACINTO</t>
  </si>
  <si>
    <t>ASFALTO</t>
  </si>
  <si>
    <t>TARIJA</t>
  </si>
  <si>
    <t>CERCADO</t>
  </si>
  <si>
    <t>PR</t>
  </si>
  <si>
    <t>TOLOMOSA GRANDE (EL MOLINO)</t>
  </si>
  <si>
    <t>CR. RF TOLOMOSA</t>
  </si>
  <si>
    <t>TOLOMOSA CENTRO (FORMA UN CIRCUITO CON LA RF)</t>
  </si>
  <si>
    <t>PE</t>
  </si>
  <si>
    <t>SAN ANDRES CR D605</t>
  </si>
  <si>
    <t>EMPEDRADO</t>
  </si>
  <si>
    <t>SAN PEDRO DE SOLA</t>
  </si>
  <si>
    <t>D602</t>
  </si>
  <si>
    <t>CR. RT. F01 (SANTA BARBARA)</t>
  </si>
  <si>
    <t>SAN LORENZO</t>
  </si>
  <si>
    <t>MENDEZ</t>
  </si>
  <si>
    <t>RT.603 (PTE. UNION EUROPEA)</t>
  </si>
  <si>
    <t>RT.602 (PTE. UNION EUROPEA)</t>
  </si>
  <si>
    <t>CARACHIMAYO</t>
  </si>
  <si>
    <t>LEON CANCHA</t>
  </si>
  <si>
    <t>CRIVA</t>
  </si>
  <si>
    <t>CR. SAN PEDRO DE LAS PEÑAS</t>
  </si>
  <si>
    <t>PANTIPAMPA</t>
  </si>
  <si>
    <t>QUIRUSILLAS</t>
  </si>
  <si>
    <t>CAMARON</t>
  </si>
  <si>
    <t>MELON PUJIO (RIO PILAYA - CARAPARI)</t>
  </si>
  <si>
    <t xml:space="preserve"> JARCA CANCHA (RIO PILAYA)</t>
  </si>
  <si>
    <t>D603</t>
  </si>
  <si>
    <t>RT,602 (PTE. UNION EUROPEA)</t>
  </si>
  <si>
    <t>CANASMORO</t>
  </si>
  <si>
    <t xml:space="preserve">TOMATAS GRANDE </t>
  </si>
  <si>
    <t>Cr. HUACATA</t>
  </si>
  <si>
    <t>HUANCOIRO (LIMITE S. LORENZO - EL PUENTE)</t>
  </si>
  <si>
    <t>PAICHO CENTRO CR. RT. D603</t>
  </si>
  <si>
    <t>EL PUENTE</t>
  </si>
  <si>
    <t>D604</t>
  </si>
  <si>
    <t>CR. RT. F001 (CRUCE AL VALLE)</t>
  </si>
  <si>
    <t>ANCON CHICO</t>
  </si>
  <si>
    <t>URIONDO</t>
  </si>
  <si>
    <t>AVILES</t>
  </si>
  <si>
    <t>CONCEPCION</t>
  </si>
  <si>
    <t>LA COMPANÍA</t>
  </si>
  <si>
    <t>PADCAYA</t>
  </si>
  <si>
    <t>ARCE</t>
  </si>
  <si>
    <t>SALADILLO</t>
  </si>
  <si>
    <t>SAN ANTONIO</t>
  </si>
  <si>
    <t>CHOCLOCA</t>
  </si>
  <si>
    <t>CHARAJAS</t>
  </si>
  <si>
    <t>JUNTAS</t>
  </si>
  <si>
    <t>CHAGUAYA</t>
  </si>
  <si>
    <t xml:space="preserve">CR RT F28ABRA  SAN MIGUEL </t>
  </si>
  <si>
    <t>D605</t>
  </si>
  <si>
    <t xml:space="preserve">CR F1 TARIJA </t>
  </si>
  <si>
    <t>TURUMAYO</t>
  </si>
  <si>
    <t>GUERRA HUAYCO</t>
  </si>
  <si>
    <t>SAN ANDRES</t>
  </si>
  <si>
    <t>BELLA VISTA</t>
  </si>
  <si>
    <t>PINOS NORTE</t>
  </si>
  <si>
    <t xml:space="preserve">PINOS SUD </t>
  </si>
  <si>
    <t>MISCAS CALDERAS</t>
  </si>
  <si>
    <t>CR RT. F28 (TACUARITA)</t>
  </si>
  <si>
    <t>D606</t>
  </si>
  <si>
    <t>CR RT. F11 (SANTA ANA  LA NUEVA)</t>
  </si>
  <si>
    <t>YESERA SUD</t>
  </si>
  <si>
    <t>YESERA CENTRO</t>
  </si>
  <si>
    <t>YESERA NORTE</t>
  </si>
  <si>
    <t>LIMITE PROVINCIAL (CERCADO - MÉNDEZ)</t>
  </si>
  <si>
    <t>ALTO DE CAJAS</t>
  </si>
  <si>
    <t>D607</t>
  </si>
  <si>
    <t>CR.RT.F1 (SANTA ANA LA CABAÑA)</t>
  </si>
  <si>
    <t>CR.RT.F11 (CIRCUITO SANTA ANA)</t>
  </si>
  <si>
    <t>D608</t>
  </si>
  <si>
    <t>CALAMUCHITA</t>
  </si>
  <si>
    <t>D609</t>
  </si>
  <si>
    <t>FINAL RUTA F28 CAMACHO</t>
  </si>
  <si>
    <t>CAMPO LA HUERTA</t>
  </si>
  <si>
    <t>CAMPO GRANDE</t>
  </si>
  <si>
    <t>LA HUERTA</t>
  </si>
  <si>
    <t>REJARA CENTRO</t>
  </si>
  <si>
    <t>D610</t>
  </si>
  <si>
    <t>TARIJA (LOS CALLEJONES)</t>
  </si>
  <si>
    <t>CR. A TOLOMOSA</t>
  </si>
  <si>
    <t>TOLOMOSA</t>
  </si>
  <si>
    <t>PC</t>
  </si>
  <si>
    <t>PAMPA REDONDA (LMTE. CERCADO - AVILES)</t>
  </si>
  <si>
    <t>PUESTO TUNAL</t>
  </si>
  <si>
    <t>FIN RT D605TACUARITA</t>
  </si>
  <si>
    <t>ALISOS (LMTE AVILES - ARCE)</t>
  </si>
  <si>
    <t>CAMACHO</t>
  </si>
  <si>
    <t>D618</t>
  </si>
  <si>
    <t>CR.RT. F1 (COLON NORTE)</t>
  </si>
  <si>
    <t>BARRIENTOS</t>
  </si>
  <si>
    <t>HUARIGUANA</t>
  </si>
  <si>
    <t>SAN JOSE DE CHARAJA</t>
  </si>
  <si>
    <t xml:space="preserve">CABILDO </t>
  </si>
  <si>
    <t>SAN JOSE DE CHAGUAYA</t>
  </si>
  <si>
    <t>CR RUTA F28 CAMACHO</t>
  </si>
  <si>
    <t>APERTURA</t>
  </si>
  <si>
    <t>D654</t>
  </si>
  <si>
    <t>ROSILLAS</t>
  </si>
  <si>
    <t>SAN FRANCISCO</t>
  </si>
  <si>
    <t>EL CARMEN</t>
  </si>
  <si>
    <t>MECOYA</t>
  </si>
  <si>
    <t>T</t>
  </si>
  <si>
    <t>D683</t>
  </si>
  <si>
    <t xml:space="preserve">CR.RT.F1 TEMPORAL </t>
  </si>
  <si>
    <t xml:space="preserve">SAN JACINTO NORTE              </t>
  </si>
  <si>
    <t xml:space="preserve">SAN JACINTO NORTE </t>
  </si>
  <si>
    <t xml:space="preserve">CR. RT. D604 ANCON CHICO     </t>
  </si>
  <si>
    <t>D686</t>
  </si>
  <si>
    <t>CR.RT. D602 QUIRUSILLAS</t>
  </si>
  <si>
    <t>ALPAHUASI</t>
  </si>
  <si>
    <t>PAMPA GRANDE</t>
  </si>
  <si>
    <t>D688</t>
  </si>
  <si>
    <t>CR.RT. D603 HUACATA</t>
  </si>
  <si>
    <t>ZAPATERA</t>
  </si>
  <si>
    <t>CR. RT. D602 EL ROSAL</t>
  </si>
  <si>
    <t>D695</t>
  </si>
  <si>
    <t>CALDERILLA GRANDE</t>
  </si>
  <si>
    <t xml:space="preserve">CR. RT. D617 PASAJES       </t>
  </si>
  <si>
    <t>D697</t>
  </si>
  <si>
    <t>QUEBRADA DE CAJAS</t>
  </si>
  <si>
    <t>EL PESCADO</t>
  </si>
  <si>
    <t>D611</t>
  </si>
  <si>
    <t>CR. RT. F1 (ISCAYACHI)</t>
  </si>
  <si>
    <t>CHORCOYA MENDEZ 9+00</t>
  </si>
  <si>
    <t>LIM. PROV.CUMBRE DE CHORCOYA 18+959</t>
  </si>
  <si>
    <t>LIM. PROV.CUMBRE DE CHORCOYA 18+960</t>
  </si>
  <si>
    <t>CRUCE RUTA A ÑOQUERA</t>
  </si>
  <si>
    <t>YUNCHARA</t>
  </si>
  <si>
    <t>CUMBRE YUNCHARA</t>
  </si>
  <si>
    <t>TOJO(CAMPAMENTO SEDECA)</t>
  </si>
  <si>
    <t>CARRETAS</t>
  </si>
  <si>
    <t>D612</t>
  </si>
  <si>
    <t>CR.RT.F1 EL PUENTE</t>
  </si>
  <si>
    <t>MONTE CHICO</t>
  </si>
  <si>
    <t>POMPEYA</t>
  </si>
  <si>
    <t>PIRGUA PAMPA</t>
  </si>
  <si>
    <t>SANTA ANA DE BELEN</t>
  </si>
  <si>
    <t>D613</t>
  </si>
  <si>
    <t>ANIMAS</t>
  </si>
  <si>
    <t>D614</t>
  </si>
  <si>
    <t>CAZON PAMPA</t>
  </si>
  <si>
    <t>CHAYAZA</t>
  </si>
  <si>
    <t>CARRIZAL</t>
  </si>
  <si>
    <t>OVANDO</t>
  </si>
  <si>
    <t>LA VERDIGUERA</t>
  </si>
  <si>
    <t xml:space="preserve">CR. RT. F1 EL MOLINO </t>
  </si>
  <si>
    <t>VILLA NUEVA</t>
  </si>
  <si>
    <t>PAICHO SUD  (POTREROS)</t>
  </si>
  <si>
    <t>CAÑA CRUZ</t>
  </si>
  <si>
    <t>CHILLCAS</t>
  </si>
  <si>
    <t>PAICHO HORNOS</t>
  </si>
  <si>
    <t>PAICHO CENTRO</t>
  </si>
  <si>
    <t>HUAYCO SECO</t>
  </si>
  <si>
    <t>HUERTA HUAYCO</t>
  </si>
  <si>
    <t>CR.RT.D611 CAROLINA</t>
  </si>
  <si>
    <t>PUEBLO NUEVO</t>
  </si>
  <si>
    <t>CHILCAYO</t>
  </si>
  <si>
    <t>SAMA</t>
  </si>
  <si>
    <t>EL PUESTO</t>
  </si>
  <si>
    <t>SANTA ANA DE AGUA RICA</t>
  </si>
  <si>
    <t>CR. RT. D613 EL MOLINO</t>
  </si>
  <si>
    <t>D615</t>
  </si>
  <si>
    <t>CR.RT.F1 AGUA Y TORO</t>
  </si>
  <si>
    <t>OBISPO DEL CARMEN</t>
  </si>
  <si>
    <t>LA PARROQUIA</t>
  </si>
  <si>
    <t>LOROS</t>
  </si>
  <si>
    <t>MONTE GRANDE</t>
  </si>
  <si>
    <t>BALTAZAR</t>
  </si>
  <si>
    <t>HUANCAR</t>
  </si>
  <si>
    <t>PUCU PAMPA</t>
  </si>
  <si>
    <t xml:space="preserve">CRUCE RUTA D694 CHINCHILLA </t>
  </si>
  <si>
    <t>D616</t>
  </si>
  <si>
    <t>CR. RT. D611 TOJO (CAMP. SEDECA)</t>
  </si>
  <si>
    <t>FLORIDA</t>
  </si>
  <si>
    <t>SAN ROQUE</t>
  </si>
  <si>
    <t>ATACAMA</t>
  </si>
  <si>
    <t>PUEBLO VIEJO</t>
  </si>
  <si>
    <t>SAN PEDRO</t>
  </si>
  <si>
    <t>SANTA BARBARA</t>
  </si>
  <si>
    <t>ARTEZA</t>
  </si>
  <si>
    <t>BELEN</t>
  </si>
  <si>
    <t>MOLLE PAMPA</t>
  </si>
  <si>
    <t>PARRAL</t>
  </si>
  <si>
    <t>VERDIGUERA</t>
  </si>
  <si>
    <t>D617</t>
  </si>
  <si>
    <t>CR.RT. D611 (PUCSARA)</t>
  </si>
  <si>
    <t>VICUÑAYO</t>
  </si>
  <si>
    <t>MUÑAYO</t>
  </si>
  <si>
    <t>ARENALES</t>
  </si>
  <si>
    <t>COPACABANA</t>
  </si>
  <si>
    <t>PASAJES CR. RT. D611</t>
  </si>
  <si>
    <t>D619</t>
  </si>
  <si>
    <t>CR. RT. D611 COPACABANA</t>
  </si>
  <si>
    <t>ROSARIO</t>
  </si>
  <si>
    <t>CHIRI MAYU</t>
  </si>
  <si>
    <t>CUARTOS</t>
  </si>
  <si>
    <t>HUAYLLAJARA</t>
  </si>
  <si>
    <t>LAMPAZO</t>
  </si>
  <si>
    <t>ATOJARA</t>
  </si>
  <si>
    <t>LA FALDA</t>
  </si>
  <si>
    <t>D667</t>
  </si>
  <si>
    <t>HUARMACHI</t>
  </si>
  <si>
    <t>CONDOR HUASI</t>
  </si>
  <si>
    <t>CURQUI</t>
  </si>
  <si>
    <t>D674</t>
  </si>
  <si>
    <t>CR.RT. D611 YUNCHARA</t>
  </si>
  <si>
    <t>PULARIO</t>
  </si>
  <si>
    <t>D691</t>
  </si>
  <si>
    <t>SAN MARTIN DE LA AGUADA</t>
  </si>
  <si>
    <t>ZURITA</t>
  </si>
  <si>
    <t>CHURQUIS</t>
  </si>
  <si>
    <t>CARAPARI</t>
  </si>
  <si>
    <t>KISCA CANCHA</t>
  </si>
  <si>
    <t>ÑOQUERA</t>
  </si>
  <si>
    <t>RODEO</t>
  </si>
  <si>
    <t>SAN LUIS DE PALQUI</t>
  </si>
  <si>
    <t>CR. RT. D667 CURQUI</t>
  </si>
  <si>
    <t>D692</t>
  </si>
  <si>
    <t>CR.RT. D611 CARRETAS</t>
  </si>
  <si>
    <t>RUPASKA</t>
  </si>
  <si>
    <t>QUEBRADILLAS</t>
  </si>
  <si>
    <t>CR. RT. D674 PULARIO</t>
  </si>
  <si>
    <t>D694</t>
  </si>
  <si>
    <t>CR.RT. F1 EL PUENTE</t>
  </si>
  <si>
    <t>CHINCHILLA</t>
  </si>
  <si>
    <t>SANTA ROSA</t>
  </si>
  <si>
    <t>CR. RT. D613 HUAYCO SECO</t>
  </si>
  <si>
    <t>D696</t>
  </si>
  <si>
    <t>CR. RT. F1 EL PUENTE</t>
  </si>
  <si>
    <t>IRCALAYA</t>
  </si>
  <si>
    <t>D700</t>
  </si>
  <si>
    <t>CR. RT. D611 SANTA ROSA</t>
  </si>
  <si>
    <t>BUENA VISTA</t>
  </si>
  <si>
    <t>D621</t>
  </si>
  <si>
    <t>FINAL RT. F1 BERMEJO</t>
  </si>
  <si>
    <t>COLONIA JM. LINARES</t>
  </si>
  <si>
    <t>BERMEJO</t>
  </si>
  <si>
    <t>CR. PERAITOS</t>
  </si>
  <si>
    <t>SAN TELMO</t>
  </si>
  <si>
    <t>D622</t>
  </si>
  <si>
    <t>CR. RT. F1 EMBOROZU</t>
  </si>
  <si>
    <t>EL BADEN</t>
  </si>
  <si>
    <t>NARANJO AGRIO</t>
  </si>
  <si>
    <t>CR. RT. F1 EL LIMAL</t>
  </si>
  <si>
    <t>D623</t>
  </si>
  <si>
    <t>NARANJITOS</t>
  </si>
  <si>
    <t>D624</t>
  </si>
  <si>
    <t>COLONIA LINARES</t>
  </si>
  <si>
    <t>EL TORO</t>
  </si>
  <si>
    <t>CAÑADON BUENA VISTA</t>
  </si>
  <si>
    <t>D625</t>
  </si>
  <si>
    <t>CR. RT. D621 BERMEJO</t>
  </si>
  <si>
    <t>ZONA EL NUEVE</t>
  </si>
  <si>
    <t>CABECERA EL NUEVE</t>
  </si>
  <si>
    <t>CR. RT. F1 CANDADO GRANDE</t>
  </si>
  <si>
    <t>D625 a</t>
  </si>
  <si>
    <t>CR. RUTA D625 SANTA ROSA</t>
  </si>
  <si>
    <t xml:space="preserve">LA FLORIDA  </t>
  </si>
  <si>
    <t>LA FLORIDA</t>
  </si>
  <si>
    <t>CR. RT. D625 VILLA NUEVA</t>
  </si>
  <si>
    <t>D627</t>
  </si>
  <si>
    <t>PLAYA ANCHA</t>
  </si>
  <si>
    <t>SAN RAMON PUESTO 27</t>
  </si>
  <si>
    <t>D663</t>
  </si>
  <si>
    <t>CR. RT. F1  SAN TELMO RIO BERMEJO</t>
  </si>
  <si>
    <t>LA QUEBRADA</t>
  </si>
  <si>
    <t>CR. RT. D627 PLAYA ANCHA      (APERTURA)</t>
  </si>
  <si>
    <t>D631</t>
  </si>
  <si>
    <t xml:space="preserve">CR. RT. F11 </t>
  </si>
  <si>
    <t>SAN SIMON</t>
  </si>
  <si>
    <t xml:space="preserve"> SAN SIMON</t>
  </si>
  <si>
    <t>TAQUILLOS</t>
  </si>
  <si>
    <t>LAJITAS</t>
  </si>
  <si>
    <t>SALADITO CENTRO</t>
  </si>
  <si>
    <t>SALADO NORTE</t>
  </si>
  <si>
    <t>AGUA RICA</t>
  </si>
  <si>
    <t>POTRERILLOS</t>
  </si>
  <si>
    <t>MEDIO CAÑON</t>
  </si>
  <si>
    <t>CRUCE RUTA D658 TIMBOY</t>
  </si>
  <si>
    <t>FILADELFIA</t>
  </si>
  <si>
    <t>TABASAY RIO PILCOMAYO</t>
  </si>
  <si>
    <t>D632</t>
  </si>
  <si>
    <t>CR. RT. F11 ENTRE RÍOS</t>
  </si>
  <si>
    <t>LOS NARANJOS</t>
  </si>
  <si>
    <t>VALLE DEL MEDIO</t>
  </si>
  <si>
    <t>QDA.LAS VACAS (CR. RT. D637 INICIO)</t>
  </si>
  <si>
    <t>QDA. LAS VACAS</t>
  </si>
  <si>
    <t>LA PIRCA (CR. A SOLEDAD)</t>
  </si>
  <si>
    <t>SAICAN</t>
  </si>
  <si>
    <t>CHIQUIACA NORTE</t>
  </si>
  <si>
    <t>CHIQUIACA CENTRO</t>
  </si>
  <si>
    <t>CHIQUIACA SUD</t>
  </si>
  <si>
    <t>LOMA ALTA</t>
  </si>
  <si>
    <t>PAMPA REDONDA</t>
  </si>
  <si>
    <t>CHAJLLAS</t>
  </si>
  <si>
    <t>D633</t>
  </si>
  <si>
    <t>KUMANDAROTI</t>
  </si>
  <si>
    <t>D634</t>
  </si>
  <si>
    <t xml:space="preserve">CR. RT. F11  </t>
  </si>
  <si>
    <t>NARVAEZ CENTRO</t>
  </si>
  <si>
    <t>HUAYCO CENTRO</t>
  </si>
  <si>
    <t>EL TUNAL</t>
  </si>
  <si>
    <t>TUNAL SAN JOSECITO</t>
  </si>
  <si>
    <t xml:space="preserve">SAN JOSECITO </t>
  </si>
  <si>
    <t>SAN JOSECITO NORTE CR.RT. D697</t>
  </si>
  <si>
    <t>RIO PILAYA</t>
  </si>
  <si>
    <t>D635</t>
  </si>
  <si>
    <t>CR. RT. F11 CR. CAÑADAS</t>
  </si>
  <si>
    <t>SUARURO</t>
  </si>
  <si>
    <t>PIE DE CUESTA</t>
  </si>
  <si>
    <t>D636</t>
  </si>
  <si>
    <t>TAMBO TARUPAYO</t>
  </si>
  <si>
    <t>SUARURITO</t>
  </si>
  <si>
    <t>CHALANA VIEJA</t>
  </si>
  <si>
    <t>YUKIMBIA</t>
  </si>
  <si>
    <t>D637</t>
  </si>
  <si>
    <t xml:space="preserve">CR. RT. D632 QDA. LAS VACAS </t>
  </si>
  <si>
    <t>CAPUCOL</t>
  </si>
  <si>
    <t>LA CUEVA</t>
  </si>
  <si>
    <t>SALINAS</t>
  </si>
  <si>
    <t>LA MISION</t>
  </si>
  <si>
    <t>LA VETA</t>
  </si>
  <si>
    <t>ALAMBRADO</t>
  </si>
  <si>
    <t>AÑO: 2015</t>
  </si>
  <si>
    <t>RIPIO</t>
  </si>
  <si>
    <t xml:space="preserve">RED DEPARTAMENTAL DE CAMINOS ATENDIDOS CON MANTENIMIENTO VIAL </t>
  </si>
  <si>
    <t>Suma de LONGITUD PARCIAL</t>
  </si>
  <si>
    <t>Etiquetas de fila</t>
  </si>
  <si>
    <t>Total general</t>
  </si>
  <si>
    <t>CR.RT.F001 (MUTURAYO)</t>
  </si>
  <si>
    <t>LA HIGUERA</t>
  </si>
  <si>
    <t>VALLE DE CONCEPCIÓN</t>
  </si>
  <si>
    <t>REAJARA SUD</t>
  </si>
  <si>
    <t>HITO 2 FRONTERA ARGENTINA</t>
  </si>
  <si>
    <t>D628</t>
  </si>
  <si>
    <t>CR.RT.F1 CHALLAMRCA</t>
  </si>
  <si>
    <t>OROZAS ARRIBA</t>
  </si>
  <si>
    <t>ALISOS EL CARMEN</t>
  </si>
  <si>
    <t>LA HONDURA</t>
  </si>
  <si>
    <t>SIVINGAL</t>
  </si>
  <si>
    <t>SAN JOSE DE GARRAPATAS</t>
  </si>
  <si>
    <t xml:space="preserve">CR.RT. D666 PAMPA GRANDE </t>
  </si>
  <si>
    <t xml:space="preserve"> D653</t>
  </si>
  <si>
    <t>CR.RT. F11 PIEDRA LARGA</t>
  </si>
  <si>
    <t>CR.RT. F11 CARLAZO CENTRO</t>
  </si>
  <si>
    <t>CR.RT.F28</t>
  </si>
  <si>
    <t>D656</t>
  </si>
  <si>
    <t>MULLICANCHA</t>
  </si>
  <si>
    <t>SAN JACINTO SUD</t>
  </si>
  <si>
    <t>CR.RT. D601 (EMBALSE SAN JACINTO)</t>
  </si>
  <si>
    <t>D664</t>
  </si>
  <si>
    <t>CR. RT F1 SAN MATEO</t>
  </si>
  <si>
    <t>EL BARRANCO</t>
  </si>
  <si>
    <t>SELLA MENDEZ</t>
  </si>
  <si>
    <t>SELLA CANDELARIA</t>
  </si>
  <si>
    <t>YESERA SAN SEBASTIAN</t>
  </si>
  <si>
    <t>MONTE MENDEZ</t>
  </si>
  <si>
    <t>CR. RT. D606 YESERA NORTE</t>
  </si>
  <si>
    <t>D670</t>
  </si>
  <si>
    <t>CR. RT. F1 SANTA ANA LA VIEJA</t>
  </si>
  <si>
    <t>LADERAS NORTE</t>
  </si>
  <si>
    <t>CIENEGUILLAS</t>
  </si>
  <si>
    <t>CR. CRISTALINAS</t>
  </si>
  <si>
    <t>ALTO POTREROS</t>
  </si>
  <si>
    <t>D671</t>
  </si>
  <si>
    <t>CR. RT. D609 REJARA SUD</t>
  </si>
  <si>
    <t>CR. RT. D619 HUAYLLAJARA</t>
  </si>
  <si>
    <t>D675</t>
  </si>
  <si>
    <t>CR. RT. F11 EL PORTILLO</t>
  </si>
  <si>
    <t>PUENTE VEHICULAR RIO SELA</t>
  </si>
  <si>
    <t>C,R,RT. D602 RANCHO NORTE</t>
  </si>
  <si>
    <t>D678</t>
  </si>
  <si>
    <t>CR. RT. D610 PUESTO TUNAL</t>
  </si>
  <si>
    <t>HUAYCO GRANDE</t>
  </si>
  <si>
    <t>CR. RT. D604 CHOCLOCA</t>
  </si>
  <si>
    <t>D679</t>
  </si>
  <si>
    <t>CR. RT. F1 SUNCHO HUAYCO</t>
  </si>
  <si>
    <t>LADERAS CENTRO</t>
  </si>
  <si>
    <t>LADERAS NNORTE</t>
  </si>
  <si>
    <t>CR. RT. D670 CIENEGUILLAS</t>
  </si>
  <si>
    <t>D680</t>
  </si>
  <si>
    <t>CR. RT. D608 LA HIGUERA</t>
  </si>
  <si>
    <t>CR. RT. D618 COLON NORTE</t>
  </si>
  <si>
    <t>CR. RT. D605 PINOS SUD</t>
  </si>
  <si>
    <t>CASLDERILLA GRANDE</t>
  </si>
  <si>
    <t>CR. RT. D634 SAN JOSECITO</t>
  </si>
  <si>
    <t>CONSTRUCCIÓN</t>
  </si>
  <si>
    <t>D698</t>
  </si>
  <si>
    <t>CR. RT. F1 LA CHOZA</t>
  </si>
  <si>
    <t>PAMPA LA VILLA</t>
  </si>
  <si>
    <t>CR. RT. D604 CONCEPCIÓN</t>
  </si>
  <si>
    <t>LA COMPAÑÍA</t>
  </si>
  <si>
    <t>RUJERO</t>
  </si>
  <si>
    <t>CR. RT. F1 CIENEGUILLAS</t>
  </si>
  <si>
    <t>CR. RT. D612 CARRIZAL</t>
  </si>
  <si>
    <t>CR. RT. D611 YUNCHARA</t>
  </si>
  <si>
    <t>TINCUYA</t>
  </si>
  <si>
    <t>BARREDERO</t>
  </si>
  <si>
    <t>EL VOLCAN</t>
  </si>
  <si>
    <t>VALLE DORADO</t>
  </si>
  <si>
    <t>TREMENTINAL</t>
  </si>
  <si>
    <t>SANTA CLARA</t>
  </si>
  <si>
    <t>UKURENDA</t>
  </si>
  <si>
    <t>CR. RT. F33 SAN ANTONIO</t>
  </si>
  <si>
    <t>D655</t>
  </si>
  <si>
    <t>SIDRAS</t>
  </si>
  <si>
    <t>CAMPO LA LIMA</t>
  </si>
  <si>
    <t>CAMBARY</t>
  </si>
  <si>
    <t>ACHERALITOS</t>
  </si>
  <si>
    <t>CR. RT. D626 PAMPA GRANDE</t>
  </si>
  <si>
    <t>D662</t>
  </si>
  <si>
    <t>CR. RT. F1 SALADO CRUCE</t>
  </si>
  <si>
    <t>SALADO NARANJAL</t>
  </si>
  <si>
    <t>SALADO CONCHA</t>
  </si>
  <si>
    <t>RIO CONCHA</t>
  </si>
  <si>
    <t>LA PLANCHADA</t>
  </si>
  <si>
    <t>PIEDRA GRANDE EL CAJON</t>
  </si>
  <si>
    <t>CR. RT. F11 PALOS BLANCIOS</t>
  </si>
  <si>
    <t>ZAPATERMABIA</t>
  </si>
  <si>
    <t>IVOCA VILLA MERCEDES PARALELO 21</t>
  </si>
  <si>
    <t>D635A</t>
  </si>
  <si>
    <t>CR. RT. D635 SUARURO</t>
  </si>
  <si>
    <t>VALLECITO LOS LAPACHOS</t>
  </si>
  <si>
    <t>CR. RT. D632 SAICAN</t>
  </si>
  <si>
    <t>CARATINDI</t>
  </si>
  <si>
    <t>D658</t>
  </si>
  <si>
    <t>CR. RT. F11 LA CENTRAL</t>
  </si>
  <si>
    <t>SABALO</t>
  </si>
  <si>
    <t>CR. RT. D633 KUMANDAROTI</t>
  </si>
  <si>
    <t>IBOPEITI</t>
  </si>
  <si>
    <t>YUMBIA ITOVE</t>
  </si>
  <si>
    <t>TENTAGUAZO CR. RT. D636</t>
  </si>
  <si>
    <t>CR. RT. D631 TIMBOY</t>
  </si>
  <si>
    <t>D659</t>
  </si>
  <si>
    <t>CR. RT. D649 ZAPATERA CENTRO</t>
  </si>
  <si>
    <t>BOYUY</t>
  </si>
  <si>
    <t>CHIQUERITOS</t>
  </si>
  <si>
    <t>D666</t>
  </si>
  <si>
    <t>CR. RT. F11 SAN DIEGO SUD</t>
  </si>
  <si>
    <t>SAN DIEGO NORTE</t>
  </si>
  <si>
    <t>CR. RT. D631 SALADITO CENTRO</t>
  </si>
  <si>
    <t>D668</t>
  </si>
  <si>
    <t>CR. RT. D649 SALITRAL</t>
  </si>
  <si>
    <t>IÑIGUACITO</t>
  </si>
  <si>
    <t>IÑIGUAZU</t>
  </si>
  <si>
    <t>CR. RT. D632 CHIQUIACA NORTE</t>
  </si>
  <si>
    <t>D669</t>
  </si>
  <si>
    <t>CR. RT. F11 SAN SIMON</t>
  </si>
  <si>
    <t>SERERE NORTE</t>
  </si>
  <si>
    <t>SERERE LIMAL</t>
  </si>
  <si>
    <t>MORETA</t>
  </si>
  <si>
    <t>LAS LOMAS FIN RT. D639</t>
  </si>
  <si>
    <t>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</si>
</sst>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5">
    <font>
      <sz val="11"/>
      <color theme="1"/>
      <name val="Calibri"/>
      <family val="2"/>
      <scheme val="minor"/>
    </font>
    <font>
      <sz val="7"/>
      <name val="Arial"/>
      <family val="2"/>
    </font>
    <font>
      <b/>
      <sz val="14"/>
      <name val="BankGothic Md BT"/>
      <family val="2"/>
    </font>
    <font>
      <sz val="9"/>
      <name val="Arial"/>
      <family val="2"/>
    </font>
    <font>
      <b/>
      <sz val="14"/>
      <name val="Bradley Hand ITC"/>
      <family val="4"/>
    </font>
    <font>
      <b/>
      <sz val="18"/>
      <name val="Bradley Hand ITC"/>
      <family val="4"/>
    </font>
    <font>
      <b/>
      <sz val="7"/>
      <name val="Times New Roman"/>
      <family val="1"/>
    </font>
    <font>
      <sz val="10"/>
      <name val="Arial"/>
      <family val="2"/>
    </font>
    <font>
      <b/>
      <sz val="14"/>
      <name val="Arial Narrow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theme="5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7" fillId="0" borderId="0">
      <alignment vertical="top"/>
    </xf>
  </cellStyleXfs>
  <cellXfs count="84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" fillId="0" borderId="6" xfId="0" quotePrefix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7" xfId="0" quotePrefix="1" applyFont="1" applyFill="1" applyBorder="1" applyAlignment="1">
      <alignment horizontal="center" vertical="center"/>
    </xf>
    <xf numFmtId="0" fontId="1" fillId="0" borderId="10" xfId="0" quotePrefix="1" applyFont="1" applyFill="1" applyBorder="1" applyAlignment="1">
      <alignment horizontal="center" vertical="center"/>
    </xf>
    <xf numFmtId="0" fontId="1" fillId="0" borderId="12" xfId="0" quotePrefix="1" applyFont="1" applyFill="1" applyBorder="1" applyAlignment="1">
      <alignment horizontal="center" vertical="center"/>
    </xf>
    <xf numFmtId="0" fontId="1" fillId="0" borderId="13" xfId="0" quotePrefix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5" xfId="0" quotePrefix="1" applyFont="1" applyFill="1" applyBorder="1" applyAlignment="1">
      <alignment horizontal="center" vertical="center"/>
    </xf>
    <xf numFmtId="0" fontId="1" fillId="0" borderId="2" xfId="0" quotePrefix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" fillId="0" borderId="16" xfId="0" quotePrefix="1" applyFont="1" applyBorder="1" applyAlignment="1">
      <alignment horizontal="center" vertical="center"/>
    </xf>
    <xf numFmtId="0" fontId="1" fillId="0" borderId="17" xfId="0" quotePrefix="1" applyFont="1" applyBorder="1" applyAlignment="1">
      <alignment horizontal="center" vertical="center"/>
    </xf>
    <xf numFmtId="0" fontId="1" fillId="0" borderId="16" xfId="0" quotePrefix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1" fillId="0" borderId="17" xfId="0" quotePrefix="1" applyFont="1" applyFill="1" applyBorder="1" applyAlignment="1">
      <alignment horizontal="center" vertical="center"/>
    </xf>
    <xf numFmtId="0" fontId="1" fillId="0" borderId="0" xfId="0" quotePrefix="1" applyFont="1" applyBorder="1" applyAlignment="1">
      <alignment horizontal="center" vertical="center"/>
    </xf>
    <xf numFmtId="4" fontId="0" fillId="0" borderId="0" xfId="0" applyNumberFormat="1"/>
    <xf numFmtId="0" fontId="10" fillId="5" borderId="9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2" fontId="11" fillId="0" borderId="9" xfId="0" applyNumberFormat="1" applyFont="1" applyFill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2" fontId="9" fillId="0" borderId="9" xfId="0" applyNumberFormat="1" applyFont="1" applyFill="1" applyBorder="1" applyAlignment="1">
      <alignment horizontal="center" vertical="center"/>
    </xf>
    <xf numFmtId="2" fontId="11" fillId="0" borderId="9" xfId="0" applyNumberFormat="1" applyFont="1" applyFill="1" applyBorder="1" applyAlignment="1">
      <alignment horizontal="center" vertical="center"/>
    </xf>
    <xf numFmtId="2" fontId="9" fillId="3" borderId="9" xfId="0" applyNumberFormat="1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4" fontId="9" fillId="3" borderId="15" xfId="0" applyNumberFormat="1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4" fontId="9" fillId="3" borderId="9" xfId="0" applyNumberFormat="1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4" fontId="9" fillId="3" borderId="18" xfId="0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4" fontId="9" fillId="0" borderId="9" xfId="0" applyNumberFormat="1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2" fontId="9" fillId="3" borderId="18" xfId="0" applyNumberFormat="1" applyFont="1" applyFill="1" applyBorder="1" applyAlignment="1">
      <alignment horizontal="center" vertical="center"/>
    </xf>
    <xf numFmtId="2" fontId="11" fillId="0" borderId="18" xfId="0" applyNumberFormat="1" applyFont="1" applyFill="1" applyBorder="1" applyAlignment="1">
      <alignment horizontal="center" vertical="center"/>
    </xf>
    <xf numFmtId="2" fontId="12" fillId="3" borderId="9" xfId="0" applyNumberFormat="1" applyFont="1" applyFill="1" applyBorder="1" applyAlignment="1">
      <alignment horizontal="center" vertical="center"/>
    </xf>
    <xf numFmtId="2" fontId="12" fillId="0" borderId="9" xfId="0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2" fontId="11" fillId="0" borderId="18" xfId="0" applyNumberFormat="1" applyFont="1" applyFill="1" applyBorder="1" applyAlignment="1">
      <alignment horizontal="left" vertical="center"/>
    </xf>
    <xf numFmtId="0" fontId="11" fillId="0" borderId="20" xfId="0" applyFont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left" vertical="center"/>
    </xf>
    <xf numFmtId="2" fontId="12" fillId="0" borderId="18" xfId="0" applyNumberFormat="1" applyFont="1" applyFill="1" applyBorder="1" applyAlignment="1">
      <alignment horizontal="center" vertical="center"/>
    </xf>
    <xf numFmtId="2" fontId="13" fillId="3" borderId="9" xfId="0" applyNumberFormat="1" applyFont="1" applyFill="1" applyBorder="1" applyAlignment="1">
      <alignment horizontal="center" vertical="center"/>
    </xf>
    <xf numFmtId="2" fontId="13" fillId="0" borderId="9" xfId="0" applyNumberFormat="1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2" fontId="13" fillId="0" borderId="18" xfId="0" applyNumberFormat="1" applyFont="1" applyFill="1" applyBorder="1" applyAlignment="1">
      <alignment horizontal="center" vertical="center"/>
    </xf>
    <xf numFmtId="4" fontId="14" fillId="3" borderId="9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4" fontId="14" fillId="0" borderId="9" xfId="0" applyNumberFormat="1" applyFont="1" applyFill="1" applyBorder="1" applyAlignment="1">
      <alignment horizontal="center" vertical="center"/>
    </xf>
    <xf numFmtId="2" fontId="14" fillId="3" borderId="9" xfId="0" applyNumberFormat="1" applyFont="1" applyFill="1" applyBorder="1" applyAlignment="1">
      <alignment horizontal="center" vertical="center"/>
    </xf>
    <xf numFmtId="2" fontId="12" fillId="6" borderId="9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2" fontId="12" fillId="0" borderId="9" xfId="0" applyNumberFormat="1" applyFont="1" applyFill="1" applyBorder="1" applyAlignment="1">
      <alignment horizontal="center" vertical="center"/>
    </xf>
  </cellXfs>
  <cellStyles count="3">
    <cellStyle name="Millares 2" xfId="1"/>
    <cellStyle name="Normal" xfId="0" builtinId="0"/>
    <cellStyle name="Normal 2" xfId="2"/>
  </cellStyles>
  <dxfs count="1"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olina Perez Julio" refreshedDate="42971.734950578706" createdVersion="4" refreshedVersion="4" minRefreshableVersion="3" recordCount="312">
  <cacheSource type="worksheet">
    <worksheetSource ref="C4:L316" sheet="Base 2015"/>
  </cacheSource>
  <cacheFields count="10">
    <cacheField name="RUTA" numFmtId="0">
      <sharedItems/>
    </cacheField>
    <cacheField name="SECCION " numFmtId="0">
      <sharedItems containsBlank="1"/>
    </cacheField>
    <cacheField name="INICIO" numFmtId="0">
      <sharedItems/>
    </cacheField>
    <cacheField name="FINAL" numFmtId="0">
      <sharedItems containsBlank="1"/>
    </cacheField>
    <cacheField name="LONGITUD PARCIAL" numFmtId="0">
      <sharedItems containsString="0" containsBlank="1" containsNumber="1" minValue="0.14999999999999858" maxValue="37.96"/>
    </cacheField>
    <cacheField name="LONGITUD TOTAL" numFmtId="0">
      <sharedItems containsString="0" containsBlank="1" containsNumber="1" minValue="0.43800000000000017" maxValue="104"/>
    </cacheField>
    <cacheField name="TIPO DE RODADURA" numFmtId="0">
      <sharedItems count="6">
        <s v="ASFALTO"/>
        <s v="RIPIO"/>
        <s v="EMPEDRADO"/>
        <s v="CONSTRUCCIÓN"/>
        <s v="APERTURA"/>
        <s v="TIERRA" u="1"/>
      </sharedItems>
    </cacheField>
    <cacheField name="MUNICIPIO" numFmtId="0">
      <sharedItems containsBlank="1"/>
    </cacheField>
    <cacheField name="PROVINCIA" numFmtId="0">
      <sharedItems containsBlank="1"/>
    </cacheField>
    <cacheField name="OBSERVACIONE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2">
  <r>
    <s v="D601"/>
    <s v="PT"/>
    <s v="TOLOMOSA (EL MOLINO)"/>
    <s v="EMBALSE SAN JACINTO"/>
    <n v="5.15"/>
    <n v="5.15"/>
    <x v="0"/>
    <m/>
    <m/>
    <m/>
  </r>
  <r>
    <s v="D601"/>
    <s v="PR"/>
    <s v="EMBALSE SAN JACINTO"/>
    <s v="TOLOMOSA GRANDE (EL MOLINO)"/>
    <n v="6.7899999999999991"/>
    <n v="11.94"/>
    <x v="1"/>
    <m/>
    <m/>
    <m/>
  </r>
  <r>
    <s v="D601"/>
    <s v="PT"/>
    <s v="CR. RF TOLOMOSA"/>
    <s v="TOLOMOSA CENTRO (FORMA UN CIRCUITO CON LA RF)"/>
    <n v="4.5599999999999996"/>
    <n v="16.5"/>
    <x v="0"/>
    <m/>
    <m/>
    <m/>
  </r>
  <r>
    <s v="D601"/>
    <s v="PE"/>
    <s v="TOLOMOSA (EL MOLINO)"/>
    <s v="SAN ANDRES CR D605"/>
    <n v="5.76"/>
    <n v="22.259999999999998"/>
    <x v="2"/>
    <m/>
    <m/>
    <m/>
  </r>
  <r>
    <s v="D601"/>
    <s v="PT"/>
    <s v="SAN ANDRES CR D605"/>
    <s v="SAN PEDRO DE SOLA"/>
    <n v="5.73"/>
    <n v="27.99"/>
    <x v="0"/>
    <m/>
    <m/>
    <m/>
  </r>
  <r>
    <s v="D602"/>
    <s v="PT"/>
    <s v="CR. RT. F01 (SANTA BARBARA)"/>
    <s v="SAN LORENZO"/>
    <n v="2.85"/>
    <n v="2.85"/>
    <x v="0"/>
    <s v="SAN LORENZO"/>
    <s v="MENDEZ"/>
    <m/>
  </r>
  <r>
    <s v="D602"/>
    <s v="PT"/>
    <s v="SAN LORENZO"/>
    <s v="RT.603 (PTE. UNION EUROPEA)"/>
    <n v="5.89"/>
    <n v="8.74"/>
    <x v="0"/>
    <s v="SAN LORENZO"/>
    <s v="MENDEZ"/>
    <m/>
  </r>
  <r>
    <s v="D602"/>
    <s v="PR"/>
    <s v="RT.602 (PTE. UNION EUROPEA)"/>
    <s v="CARACHIMAYO"/>
    <n v="4.6899999999999995"/>
    <n v="13.43"/>
    <x v="1"/>
    <s v="SAN LORENZO"/>
    <s v="MENDEZ"/>
    <m/>
  </r>
  <r>
    <s v="D602"/>
    <s v="PR"/>
    <s v="CARACHIMAYO"/>
    <s v="LEON CANCHA"/>
    <n v="25.622999999999998"/>
    <n v="39.052999999999997"/>
    <x v="1"/>
    <s v="SAN LORENZO"/>
    <s v="MENDEZ"/>
    <m/>
  </r>
  <r>
    <s v="D602"/>
    <s v="PR"/>
    <s v="LEON CANCHA"/>
    <s v="CRIVA"/>
    <n v="3.1970000000000027"/>
    <n v="42.25"/>
    <x v="1"/>
    <s v="SAN LORENZO"/>
    <s v="MENDEZ"/>
    <m/>
  </r>
  <r>
    <s v="D602"/>
    <s v="PR"/>
    <s v="CRIVA"/>
    <s v="CR. SAN PEDRO DE LAS PEÑAS"/>
    <n v="5.0300000000000011"/>
    <n v="47.28"/>
    <x v="1"/>
    <s v="SAN LORENZO"/>
    <s v="MENDEZ"/>
    <m/>
  </r>
  <r>
    <s v="D602"/>
    <s v="PR"/>
    <s v="CR. SAN PEDRO DE LAS PEÑAS"/>
    <s v="PANTIPAMPA"/>
    <n v="1.8100000000000023"/>
    <n v="49.09"/>
    <x v="1"/>
    <s v="SAN LORENZO"/>
    <s v="MENDEZ"/>
    <m/>
  </r>
  <r>
    <s v="D602"/>
    <s v="PR"/>
    <s v="PANTIPAMPA"/>
    <s v="QUIRUSILLAS"/>
    <n v="3.6699999999999946"/>
    <n v="52.76"/>
    <x v="1"/>
    <s v="SAN LORENZO"/>
    <s v="MENDEZ"/>
    <m/>
  </r>
  <r>
    <s v="D602"/>
    <s v="PR"/>
    <s v="QUIRUSILLAS"/>
    <s v="CAMARON"/>
    <n v="8.7000000000000028"/>
    <n v="61.46"/>
    <x v="1"/>
    <s v="SAN LORENZO"/>
    <s v="MENDEZ"/>
    <m/>
  </r>
  <r>
    <s v="D602"/>
    <s v="PR"/>
    <s v="CAMARON"/>
    <s v="MELON PUJIO (RIO PILAYA - CARAPARI)"/>
    <n v="21.359999999999992"/>
    <n v="82.82"/>
    <x v="1"/>
    <s v="SAN LORENZO"/>
    <s v="MENDEZ"/>
    <m/>
  </r>
  <r>
    <s v="D602"/>
    <s v="PR"/>
    <s v="CAMARON"/>
    <s v=" JARCA CANCHA (RIO PILAYA)"/>
    <n v="21.24"/>
    <n v="21.24"/>
    <x v="1"/>
    <s v="SAN LORENZO"/>
    <s v="MENDEZ"/>
    <m/>
  </r>
  <r>
    <s v="D603"/>
    <s v="PT"/>
    <s v="RT,602 (PTE. UNION EUROPEA)"/>
    <s v="CANASMORO"/>
    <n v="4.47"/>
    <n v="4.47"/>
    <x v="0"/>
    <s v="SAN LORENZO"/>
    <s v="MENDEZ"/>
    <m/>
  </r>
  <r>
    <s v="D603"/>
    <s v="PT"/>
    <s v="CANASMORO"/>
    <s v="TOMATAS GRANDE "/>
    <n v="3.95"/>
    <n v="8.42"/>
    <x v="0"/>
    <s v="SAN LORENZO"/>
    <s v="MENDEZ"/>
    <m/>
  </r>
  <r>
    <s v="D603"/>
    <s v="PR"/>
    <s v="TOMATAS GRANDE "/>
    <s v="Cr. HUACATA"/>
    <n v="14.42"/>
    <n v="22.84"/>
    <x v="1"/>
    <s v="SAN LORENZO"/>
    <s v="MENDEZ"/>
    <m/>
  </r>
  <r>
    <s v="D603"/>
    <s v="PR"/>
    <s v="Cr. HUACATA"/>
    <s v="HUANCOIRO (LIMITE S. LORENZO - EL PUENTE)"/>
    <n v="9.2799999999999976"/>
    <n v="32.119999999999997"/>
    <x v="1"/>
    <s v="SAN LORENZO"/>
    <s v="MENDEZ"/>
    <m/>
  </r>
  <r>
    <s v="D603"/>
    <s v="PR"/>
    <s v="HUANCOIRO (LIMITE S. LORENZO - EL PUENTE)"/>
    <s v="PAICHO CENTRO CR. RT. D603"/>
    <n v="18.365000000000002"/>
    <n v="50.484999999999999"/>
    <x v="1"/>
    <s v="EL PUENTE"/>
    <s v="MENDEZ"/>
    <m/>
  </r>
  <r>
    <s v="D604"/>
    <s v="PT"/>
    <s v="CR. RT. F001 (CRUCE AL VALLE)"/>
    <s v="ANCON CHICO"/>
    <n v="6.42"/>
    <n v="6.42"/>
    <x v="0"/>
    <s v="URIONDO"/>
    <s v="AVILES"/>
    <m/>
  </r>
  <r>
    <s v="D604"/>
    <s v="PT"/>
    <s v="ANCON CHICO"/>
    <s v="CONCEPCION"/>
    <n v="3.4700000000000006"/>
    <n v="9.89"/>
    <x v="0"/>
    <s v="URIONDO"/>
    <s v="AVILES"/>
    <m/>
  </r>
  <r>
    <s v="D604"/>
    <s v="PT"/>
    <s v="CONCEPCION"/>
    <s v="LA COMPANÍA"/>
    <n v="2.6999999999999993"/>
    <n v="12.59"/>
    <x v="0"/>
    <s v="PADCAYA"/>
    <s v="ARCE"/>
    <m/>
  </r>
  <r>
    <s v="D604"/>
    <s v="PT"/>
    <s v="LA COMPANÍA"/>
    <s v="SALADILLO"/>
    <n v="4.620000000000001"/>
    <n v="17.21"/>
    <x v="0"/>
    <s v="PADCAYA"/>
    <s v="ARCE"/>
    <m/>
  </r>
  <r>
    <s v="D604"/>
    <s v="PT"/>
    <s v="SALADILLO"/>
    <s v="SAN ANTONIO"/>
    <n v="1.9699999999999989"/>
    <n v="19.18"/>
    <x v="0"/>
    <s v="PADCAYA"/>
    <s v="ARCE"/>
    <m/>
  </r>
  <r>
    <s v="D604"/>
    <s v="PT"/>
    <s v="SAN ANTONIO"/>
    <s v="CHOCLOCA"/>
    <n v="2.7100000000000009"/>
    <n v="21.89"/>
    <x v="0"/>
    <s v="PADCAYA"/>
    <s v="ARCE"/>
    <m/>
  </r>
  <r>
    <s v="D604"/>
    <s v="PT"/>
    <s v="CHOCLOCA"/>
    <s v="CHARAJAS"/>
    <n v="8.98"/>
    <n v="30.87"/>
    <x v="0"/>
    <s v="PADCAYA"/>
    <s v="ARCE"/>
    <m/>
  </r>
  <r>
    <s v="D604"/>
    <s v="PT"/>
    <s v="CHARAJAS"/>
    <s v="JUNTAS"/>
    <n v="0.14999999999999858"/>
    <n v="31.02"/>
    <x v="0"/>
    <s v="PADCAYA"/>
    <s v="ARCE"/>
    <m/>
  </r>
  <r>
    <s v="D604"/>
    <s v="PT"/>
    <s v="JUNTAS"/>
    <s v="CHAGUAYA"/>
    <n v="7.9400000000000013"/>
    <n v="38.96"/>
    <x v="0"/>
    <s v="PADCAYA"/>
    <s v="ARCE"/>
    <m/>
  </r>
  <r>
    <s v="D604"/>
    <s v="PT"/>
    <s v="CHAGUAYA"/>
    <s v="CR RT F28ABRA  SAN MIGUEL "/>
    <n v="3.990000000000002"/>
    <n v="42.95"/>
    <x v="0"/>
    <s v="PADCAYA"/>
    <s v="ARCE"/>
    <m/>
  </r>
  <r>
    <s v="D605"/>
    <s v="PT"/>
    <s v="CR F1 TARIJA "/>
    <s v="TURUMAYO"/>
    <n v="2.76"/>
    <n v="2.76"/>
    <x v="0"/>
    <s v="TARIJA"/>
    <s v="CERCADO"/>
    <m/>
  </r>
  <r>
    <s v="D605"/>
    <s v="PT"/>
    <s v="TURUMAYO"/>
    <s v="GUERRA HUAYCO"/>
    <n v="3.99"/>
    <n v="6.75"/>
    <x v="0"/>
    <s v="TARIJA"/>
    <s v="CERCADO"/>
    <m/>
  </r>
  <r>
    <s v="D605"/>
    <s v="PT"/>
    <s v="GUERRA HUAYCO"/>
    <s v="SAN ANDRES"/>
    <n v="5.27"/>
    <n v="12.02"/>
    <x v="0"/>
    <s v="TARIJA"/>
    <s v="CERCADO"/>
    <m/>
  </r>
  <r>
    <s v="D605"/>
    <s v="PT"/>
    <s v="SAN ANDRES"/>
    <s v="BELLA VISTA"/>
    <n v="3.2900000000000009"/>
    <n v="15.31"/>
    <x v="0"/>
    <s v="TARIJA"/>
    <s v="CERCADO"/>
    <m/>
  </r>
  <r>
    <s v="D605"/>
    <s v="PR"/>
    <s v="BELLA VISTA"/>
    <s v="PINOS NORTE"/>
    <n v="6.2499999999999982"/>
    <n v="21.56"/>
    <x v="1"/>
    <s v="TARIJA"/>
    <s v="CERCADO"/>
    <m/>
  </r>
  <r>
    <s v="D605"/>
    <s v="PR"/>
    <s v="PINOS NORTE"/>
    <s v="PINOS SUD "/>
    <n v="4.8900000000000006"/>
    <n v="26.45"/>
    <x v="1"/>
    <s v="TARIJA"/>
    <s v="CERCADO"/>
    <m/>
  </r>
  <r>
    <s v="D605"/>
    <s v="PR"/>
    <s v="PINOS SUD "/>
    <s v="MISCAS CALDERAS"/>
    <n v="8.0000000000000036"/>
    <n v="34.450000000000003"/>
    <x v="1"/>
    <s v="TARIJA"/>
    <s v="CERCADO"/>
    <m/>
  </r>
  <r>
    <s v="D605"/>
    <s v="PR"/>
    <s v="MISCAS CALDERAS"/>
    <s v="CR RT. F28 (TACUARITA)"/>
    <n v="2.1499999999999986"/>
    <n v="36.6"/>
    <x v="1"/>
    <s v="TARIJA"/>
    <s v="URIONDO"/>
    <m/>
  </r>
  <r>
    <s v="D606"/>
    <s v="PT"/>
    <s v="CR RT. F11 (SANTA ANA  LA NUEVA)"/>
    <s v="YESERA SUD"/>
    <n v="7.56"/>
    <n v="7.56"/>
    <x v="0"/>
    <s v="TARIJA"/>
    <s v="CERCADO"/>
    <m/>
  </r>
  <r>
    <s v="D606"/>
    <s v="PT"/>
    <s v="YESERA SUD"/>
    <s v="YESERA CENTRO"/>
    <n v="7.1500000000000012"/>
    <n v="14.71"/>
    <x v="0"/>
    <m/>
    <m/>
    <m/>
  </r>
  <r>
    <s v="D606"/>
    <s v="PT"/>
    <s v="YESERA CENTRO"/>
    <s v="YESERA NORTE"/>
    <n v="4.9699999999999989"/>
    <n v="19.68"/>
    <x v="0"/>
    <m/>
    <m/>
    <m/>
  </r>
  <r>
    <s v="D606"/>
    <s v="PR"/>
    <s v="YESERA NORTE"/>
    <s v="LIMITE PROVINCIAL (CERCADO - MÉNDEZ)"/>
    <n v="11.530000000000001"/>
    <n v="31.21"/>
    <x v="1"/>
    <s v="TARIJA"/>
    <s v="CERCADO"/>
    <m/>
  </r>
  <r>
    <s v="D606"/>
    <s v="PR"/>
    <s v="LIMITE PROVINCIAL (CERCADO - MÉNDEZ)"/>
    <s v="ALTO DE CAJAS"/>
    <n v="6.1099999999999994"/>
    <n v="37.32"/>
    <x v="1"/>
    <s v="SAN LORENZO"/>
    <s v="MENDEZ"/>
    <m/>
  </r>
  <r>
    <s v="D607"/>
    <s v="PE"/>
    <s v="CR.RT.F1 (SANTA ANA LA CABAÑA)"/>
    <s v="CR.RT.F11 (CIRCUITO SANTA ANA)"/>
    <n v="9.57"/>
    <n v="9.57"/>
    <x v="2"/>
    <s v="TARIJA"/>
    <s v="CERCADO"/>
    <m/>
  </r>
  <r>
    <s v="D608"/>
    <s v="D609"/>
    <s v="CR.RT.F001 (MUTURAYO)"/>
    <s v="CALAMUCHITA"/>
    <n v="2.71"/>
    <n v="2.71"/>
    <x v="0"/>
    <m/>
    <m/>
    <m/>
  </r>
  <r>
    <s v="D608"/>
    <s v="D609"/>
    <s v="CALAMUCHITA"/>
    <s v="LA HIGUERA"/>
    <n v="4.7699999999999996"/>
    <n v="7.4799999999999995"/>
    <x v="0"/>
    <m/>
    <m/>
    <m/>
  </r>
  <r>
    <s v="D608"/>
    <s v="D609"/>
    <s v="LA HIGUERA"/>
    <s v="VALLE DE CONCEPCIÓN"/>
    <n v="3.3"/>
    <n v="10.78"/>
    <x v="0"/>
    <m/>
    <m/>
    <m/>
  </r>
  <r>
    <s v="D609"/>
    <m/>
    <s v="FINAL RUTA F28 CAMACHO"/>
    <s v="CAMPO LA HUERTA"/>
    <n v="4.7699999999999996"/>
    <n v="4.7699999999999996"/>
    <x v="1"/>
    <m/>
    <m/>
    <m/>
  </r>
  <r>
    <s v="D609"/>
    <m/>
    <s v="CAMPO LA HUERTA"/>
    <s v="CAMPO GRANDE"/>
    <n v="3.42"/>
    <n v="8.19"/>
    <x v="1"/>
    <m/>
    <m/>
    <m/>
  </r>
  <r>
    <s v="D609"/>
    <m/>
    <s v="CAMPO GRANDE"/>
    <s v="LA HUERTA"/>
    <n v="2.77"/>
    <n v="10.959999999999999"/>
    <x v="1"/>
    <m/>
    <m/>
    <m/>
  </r>
  <r>
    <s v="D609"/>
    <m/>
    <s v="LA HUERTA"/>
    <s v="REJARA CENTRO"/>
    <n v="9.07"/>
    <n v="20.03"/>
    <x v="1"/>
    <m/>
    <m/>
    <m/>
  </r>
  <r>
    <s v="D609"/>
    <m/>
    <s v="REJARA CENTRO"/>
    <s v="REJARA CENTRO"/>
    <n v="2.2799999999999998"/>
    <n v="22.310000000000002"/>
    <x v="1"/>
    <m/>
    <m/>
    <m/>
  </r>
  <r>
    <s v="D609"/>
    <m/>
    <s v="REJARA CENTRO"/>
    <s v="REAJARA SUD"/>
    <n v="0.94"/>
    <n v="23.250000000000004"/>
    <x v="1"/>
    <m/>
    <m/>
    <m/>
  </r>
  <r>
    <s v="D609"/>
    <m/>
    <s v="REAJARA SUD"/>
    <s v="HITO 2 FRONTERA ARGENTINA"/>
    <n v="15.75"/>
    <n v="39"/>
    <x v="1"/>
    <m/>
    <m/>
    <m/>
  </r>
  <r>
    <s v="D610"/>
    <s v="PT"/>
    <s v="TARIJA (LOS CALLEJONES)"/>
    <s v="CR. A TOLOMOSA"/>
    <n v="2.0099999999999998"/>
    <n v="2.0099999999999998"/>
    <x v="0"/>
    <s v="TARIJA"/>
    <s v="CERCADO"/>
    <m/>
  </r>
  <r>
    <s v="D610"/>
    <s v="PT"/>
    <s v="CR. A TOLOMOSA"/>
    <s v="TOLOMOSA"/>
    <n v="11.39"/>
    <n v="13.4"/>
    <x v="0"/>
    <s v="PADCAYA"/>
    <s v="CERCADO"/>
    <m/>
  </r>
  <r>
    <s v="D610"/>
    <s v="PC"/>
    <s v="TOLOMOSA"/>
    <s v="PAMPA REDONDA (LMTE. CERCADO - AVILES)"/>
    <n v="10.999999999999998"/>
    <n v="24.4"/>
    <x v="3"/>
    <s v="PADCAYA"/>
    <s v="CERCADO"/>
    <m/>
  </r>
  <r>
    <s v="D610"/>
    <s v="PR"/>
    <s v="TOLOMOSA"/>
    <s v="PUESTO TUNAL"/>
    <n v="4.9000000000000021"/>
    <n v="29.3"/>
    <x v="1"/>
    <m/>
    <m/>
    <m/>
  </r>
  <r>
    <s v="D610"/>
    <s v="PR"/>
    <s v="PUESTO TUNAL"/>
    <s v="FIN RT D605TACUARITA"/>
    <n v="1.2100000000000009"/>
    <n v="30.51"/>
    <x v="1"/>
    <s v="PADCAYA"/>
    <s v="CERCADO"/>
    <m/>
  </r>
  <r>
    <s v="D610"/>
    <s v="PR"/>
    <s v="PAMPA REDONDA (LMTE. CERCADO - AVILES)"/>
    <s v="ALISOS (LMTE AVILES - ARCE)"/>
    <n v="11.039999999999996"/>
    <n v="41.55"/>
    <x v="1"/>
    <s v="PADCAYA"/>
    <s v="AVILES"/>
    <m/>
  </r>
  <r>
    <s v="D610"/>
    <s v="PR"/>
    <s v="ALISOS (LMTE AVILES - ARCE)"/>
    <s v="CAMACHO"/>
    <n v="10.100000000000001"/>
    <n v="51.65"/>
    <x v="1"/>
    <s v="PADCAYA"/>
    <s v="ARCE"/>
    <m/>
  </r>
  <r>
    <s v="D618"/>
    <s v="PR"/>
    <s v="CR.RT. F1 (COLON NORTE)"/>
    <s v="BARRIENTOS"/>
    <n v="12.57"/>
    <n v="12.57"/>
    <x v="1"/>
    <m/>
    <m/>
    <m/>
  </r>
  <r>
    <s v="D618"/>
    <s v="PR"/>
    <s v="BARRIENTOS"/>
    <s v="HUARIGUANA"/>
    <n v="4.5300000000000011"/>
    <n v="17.100000000000001"/>
    <x v="1"/>
    <m/>
    <m/>
    <m/>
  </r>
  <r>
    <s v="D618"/>
    <s v="PR"/>
    <s v="HUARIGUANA"/>
    <s v="SAN JOSE DE CHARAJA"/>
    <n v="2.259999999999998"/>
    <n v="19.36"/>
    <x v="1"/>
    <m/>
    <m/>
    <m/>
  </r>
  <r>
    <s v="D618"/>
    <s v="PR"/>
    <s v="SAN JOSE DE CHARAJA"/>
    <s v="CABILDO "/>
    <n v="1.6400000000000006"/>
    <n v="21"/>
    <x v="1"/>
    <m/>
    <m/>
    <m/>
  </r>
  <r>
    <s v="D618"/>
    <s v="PR"/>
    <s v="CABILDO "/>
    <s v="SAN JOSE DE CHAGUAYA"/>
    <n v="4.59"/>
    <n v="25.59"/>
    <x v="1"/>
    <m/>
    <m/>
    <m/>
  </r>
  <r>
    <s v="D618"/>
    <s v="PR"/>
    <s v="SAN JOSE DE CHAGUAYA"/>
    <s v="CR RUTA F28 CAMACHO"/>
    <n v="3.5199999999999996"/>
    <n v="29.11"/>
    <x v="1"/>
    <m/>
    <m/>
    <m/>
  </r>
  <r>
    <s v="D628"/>
    <m/>
    <s v="CR.RT.F1 CHALLAMRCA"/>
    <s v="OROZAS ARRIBA"/>
    <n v="5.71"/>
    <n v="5.71"/>
    <x v="1"/>
    <m/>
    <m/>
    <m/>
  </r>
  <r>
    <s v="D628"/>
    <m/>
    <s v="OROZAS ARRIBA"/>
    <s v="ALISOS EL CARMEN"/>
    <n v="5.93"/>
    <n v="11.64"/>
    <x v="1"/>
    <m/>
    <m/>
    <m/>
  </r>
  <r>
    <s v="D628"/>
    <m/>
    <s v="ALISOS EL CARMEN"/>
    <s v="LA HONDURA"/>
    <n v="6.23"/>
    <n v="17.87"/>
    <x v="1"/>
    <m/>
    <m/>
    <m/>
  </r>
  <r>
    <s v="D628"/>
    <m/>
    <s v="LA HONDURA"/>
    <s v="SIVINGAL"/>
    <m/>
    <m/>
    <x v="4"/>
    <m/>
    <m/>
    <m/>
  </r>
  <r>
    <s v="D628"/>
    <m/>
    <s v="SIVINGAL"/>
    <s v="SAN JOSE DE GARRAPATAS"/>
    <m/>
    <m/>
    <x v="4"/>
    <m/>
    <m/>
    <m/>
  </r>
  <r>
    <s v="D628"/>
    <m/>
    <s v="SAN JOSE DE GARRAPATAS"/>
    <s v="CR.RT. D666 PAMPA GRANDE "/>
    <m/>
    <m/>
    <x v="4"/>
    <m/>
    <m/>
    <m/>
  </r>
  <r>
    <s v=" D653"/>
    <m/>
    <s v="CR.RT. F11 CARLAZO CENTRO"/>
    <s v="CR.RT. F11 PIEDRA LARGA"/>
    <m/>
    <m/>
    <x v="4"/>
    <m/>
    <m/>
    <m/>
  </r>
  <r>
    <s v="D654"/>
    <m/>
    <s v="CR.RT.F28"/>
    <s v="ROSILLAS"/>
    <n v="3.34"/>
    <n v="3.34"/>
    <x v="0"/>
    <m/>
    <m/>
    <m/>
  </r>
  <r>
    <s v="D654"/>
    <m/>
    <s v="ROSILLAS"/>
    <s v="SAN FRANCISCO"/>
    <n v="8.9"/>
    <n v="12.24"/>
    <x v="1"/>
    <m/>
    <m/>
    <m/>
  </r>
  <r>
    <s v="D654"/>
    <m/>
    <s v="SAN FRANCISCO"/>
    <s v="EL CARMEN"/>
    <n v="12.94"/>
    <n v="25.18"/>
    <x v="1"/>
    <m/>
    <m/>
    <m/>
  </r>
  <r>
    <s v="D654"/>
    <m/>
    <s v="EL CARMEN"/>
    <s v="MECOYA"/>
    <n v="15.23"/>
    <n v="40.409999999999997"/>
    <x v="1"/>
    <m/>
    <m/>
    <m/>
  </r>
  <r>
    <s v="D656"/>
    <m/>
    <s v="MULLICANCHA"/>
    <s v="SAN JACINTO SUD"/>
    <n v="8.35"/>
    <n v="8.35"/>
    <x v="1"/>
    <m/>
    <m/>
    <m/>
  </r>
  <r>
    <s v="D656"/>
    <m/>
    <s v="SAN JACINTO SUD"/>
    <s v="CR.RT. D601 (EMBALSE SAN JACINTO)"/>
    <n v="1.51"/>
    <n v="9.86"/>
    <x v="1"/>
    <m/>
    <m/>
    <m/>
  </r>
  <r>
    <s v="D664"/>
    <m/>
    <s v="CR. RT F1 SAN MATEO"/>
    <s v="MONTE MENDEZ"/>
    <n v="8.69"/>
    <n v="8.69"/>
    <x v="1"/>
    <m/>
    <m/>
    <m/>
  </r>
  <r>
    <s v="D664"/>
    <m/>
    <s v="MONTE MENDEZ"/>
    <s v="EL BARRANCO"/>
    <n v="1.04"/>
    <n v="9.73"/>
    <x v="1"/>
    <m/>
    <m/>
    <m/>
  </r>
  <r>
    <s v="D664"/>
    <m/>
    <s v="EL BARRANCO"/>
    <s v="SELLA MENDEZ"/>
    <n v="5.54"/>
    <n v="15.27"/>
    <x v="0"/>
    <m/>
    <m/>
    <m/>
  </r>
  <r>
    <s v="D664"/>
    <m/>
    <s v="SELLA MENDEZ"/>
    <s v="SELLA CANDELARIA"/>
    <n v="8.49"/>
    <n v="23.759999999999998"/>
    <x v="1"/>
    <m/>
    <m/>
    <m/>
  </r>
  <r>
    <s v="D664"/>
    <m/>
    <s v="SELLA CANDELARIA"/>
    <s v="YESERA SAN SEBASTIAN"/>
    <m/>
    <m/>
    <x v="4"/>
    <m/>
    <m/>
    <m/>
  </r>
  <r>
    <s v="D664"/>
    <m/>
    <s v="YESERA SAN SEBASTIAN"/>
    <s v="CR. RT. D606 YESERA NORTE"/>
    <n v="5.09"/>
    <n v="28.849999999999998"/>
    <x v="1"/>
    <m/>
    <m/>
    <m/>
  </r>
  <r>
    <s v="D670"/>
    <m/>
    <s v="CR. RT. F1 SANTA ANA LA VIEJA"/>
    <s v="LADERAS NORTE"/>
    <n v="13.55"/>
    <n v="13.55"/>
    <x v="1"/>
    <m/>
    <m/>
    <m/>
  </r>
  <r>
    <s v="D670"/>
    <m/>
    <s v="LADERAS NORTE"/>
    <s v="CIENEGUILLAS"/>
    <n v="6.19"/>
    <n v="19.740000000000002"/>
    <x v="1"/>
    <m/>
    <m/>
    <m/>
  </r>
  <r>
    <s v="D670"/>
    <m/>
    <s v="CIENEGUILLAS"/>
    <s v="CR. CRISTALINAS"/>
    <n v="7.34"/>
    <n v="27.080000000000002"/>
    <x v="1"/>
    <m/>
    <m/>
    <m/>
  </r>
  <r>
    <s v="D670"/>
    <m/>
    <s v="CR. CRISTALINAS"/>
    <s v="ALTO POTREROS"/>
    <n v="18.62"/>
    <n v="45.7"/>
    <x v="1"/>
    <m/>
    <m/>
    <m/>
  </r>
  <r>
    <s v="D671"/>
    <m/>
    <s v="CR. RT. D609 REJARA SUD"/>
    <s v="CR. RT. D619 HUAYLLAJARA"/>
    <m/>
    <m/>
    <x v="4"/>
    <m/>
    <m/>
    <m/>
  </r>
  <r>
    <s v="D675"/>
    <m/>
    <s v="CR. RT. F11 EL PORTILLO"/>
    <s v="PUENTE VEHICULAR RIO SELA"/>
    <m/>
    <m/>
    <x v="4"/>
    <m/>
    <m/>
    <m/>
  </r>
  <r>
    <s v="D675"/>
    <m/>
    <s v="PUENTE VEHICULAR RIO SELA"/>
    <s v="C,R,RT. D602 RANCHO NORTE"/>
    <m/>
    <m/>
    <x v="4"/>
    <m/>
    <m/>
    <m/>
  </r>
  <r>
    <s v="D678"/>
    <m/>
    <s v="CR. RT. D610 PUESTO TUNAL"/>
    <s v="HUAYCO GRANDE"/>
    <n v="9.06"/>
    <n v="9.06"/>
    <x v="1"/>
    <m/>
    <m/>
    <m/>
  </r>
  <r>
    <s v="D678"/>
    <m/>
    <s v="HUAYCO GRANDE"/>
    <s v="CR. RT. D604 CHOCLOCA"/>
    <n v="5.7"/>
    <n v="14.760000000000002"/>
    <x v="1"/>
    <m/>
    <m/>
    <m/>
  </r>
  <r>
    <s v="D679"/>
    <m/>
    <s v="CR. RT. F1 SUNCHO HUAYCO"/>
    <s v="LADERAS CENTRO"/>
    <n v="7.54"/>
    <n v="7.54"/>
    <x v="1"/>
    <m/>
    <m/>
    <m/>
  </r>
  <r>
    <s v="D679"/>
    <m/>
    <s v="LADERAS CENTRO"/>
    <s v="LADERAS NNORTE"/>
    <n v="6.37"/>
    <n v="13.91"/>
    <x v="1"/>
    <m/>
    <m/>
    <m/>
  </r>
  <r>
    <s v="D679"/>
    <m/>
    <s v="LADERAS NNORTE"/>
    <s v="CR. RT. D670 CIENEGUILLAS"/>
    <n v="5.21"/>
    <n v="19.12"/>
    <x v="1"/>
    <m/>
    <m/>
    <m/>
  </r>
  <r>
    <s v="D680"/>
    <m/>
    <s v="CR. RT. D608 LA HIGUERA"/>
    <s v="CR. RT. D618 COLON NORTE"/>
    <n v="5.17"/>
    <n v="5.17"/>
    <x v="0"/>
    <m/>
    <m/>
    <m/>
  </r>
  <r>
    <s v="D683"/>
    <s v="PR"/>
    <s v="CR.RT.F1 TEMPORAL "/>
    <s v="SAN JACINTO NORTE              "/>
    <n v="0.43800000000000017"/>
    <n v="0.43800000000000017"/>
    <x v="1"/>
    <m/>
    <m/>
    <m/>
  </r>
  <r>
    <s v="D683"/>
    <s v="T"/>
    <s v="SAN JACINTO NORTE "/>
    <s v="CR. RT. D604 ANCON CHICO     "/>
    <n v="12"/>
    <n v="12"/>
    <x v="1"/>
    <m/>
    <m/>
    <m/>
  </r>
  <r>
    <s v="D686"/>
    <s v="PR"/>
    <s v="CR.RT. D602 QUIRUSILLAS"/>
    <s v="ALPAHUASI"/>
    <n v="7.55"/>
    <n v="7.55"/>
    <x v="1"/>
    <m/>
    <m/>
    <m/>
  </r>
  <r>
    <s v="D686"/>
    <s v="PR"/>
    <s v="ALPAHUASI"/>
    <s v="PAMPA GRANDE"/>
    <n v="16.75"/>
    <n v="24.3"/>
    <x v="1"/>
    <m/>
    <m/>
    <m/>
  </r>
  <r>
    <s v="D688"/>
    <s v="PR"/>
    <s v="CR.RT. D603 HUACATA"/>
    <s v="ZAPATERA"/>
    <n v="8.57"/>
    <n v="8.57"/>
    <x v="1"/>
    <m/>
    <m/>
    <m/>
  </r>
  <r>
    <s v="D688"/>
    <s v="PR"/>
    <s v="ZAPATERA"/>
    <s v="CR. RT. D602 EL ROSAL"/>
    <n v="5.21"/>
    <n v="13.780000000000001"/>
    <x v="1"/>
    <m/>
    <m/>
    <m/>
  </r>
  <r>
    <s v="D695"/>
    <m/>
    <s v="CR. RT. D605 PINOS SUD"/>
    <s v="CASLDERILLA GRANDE"/>
    <m/>
    <m/>
    <x v="4"/>
    <m/>
    <m/>
    <m/>
  </r>
  <r>
    <s v="D695"/>
    <s v="PR"/>
    <s v="CALDERILLA GRANDE"/>
    <s v="CR. RT. D617 PASAJES       "/>
    <n v="10.31"/>
    <n v="10.31"/>
    <x v="1"/>
    <m/>
    <m/>
    <m/>
  </r>
  <r>
    <s v="D697"/>
    <m/>
    <s v="ALTO DE CAJAS"/>
    <s v="QUEBRADA DE CAJAS"/>
    <n v="16.2"/>
    <n v="16.2"/>
    <x v="1"/>
    <m/>
    <m/>
    <m/>
  </r>
  <r>
    <s v="D697"/>
    <m/>
    <s v="QUEBRADA DE CAJAS"/>
    <s v="EL PESCADO"/>
    <m/>
    <m/>
    <x v="4"/>
    <m/>
    <m/>
    <m/>
  </r>
  <r>
    <s v="D697"/>
    <m/>
    <s v="EL PESCADO"/>
    <s v="CR. RT. D634 SAN JOSECITO"/>
    <n v="23.3"/>
    <n v="23.3"/>
    <x v="3"/>
    <m/>
    <m/>
    <m/>
  </r>
  <r>
    <s v="D698"/>
    <m/>
    <s v="CR. RT. F1 LA CHOZA"/>
    <s v="PAMPA LA VILLA"/>
    <n v="3.38"/>
    <n v="3.38"/>
    <x v="1"/>
    <m/>
    <m/>
    <m/>
  </r>
  <r>
    <s v="D698"/>
    <m/>
    <s v="PAMPA LA VILLA"/>
    <s v="CR. RT. D604 CONCEPCIÓN"/>
    <n v="1.62"/>
    <n v="5"/>
    <x v="1"/>
    <m/>
    <m/>
    <m/>
  </r>
  <r>
    <s v="D698"/>
    <m/>
    <s v="CR. RT. D604 CONCEPCIÓN"/>
    <s v="LA COMPAÑÍA"/>
    <n v="4.32"/>
    <n v="9.32"/>
    <x v="1"/>
    <m/>
    <m/>
    <m/>
  </r>
  <r>
    <s v="D698"/>
    <m/>
    <s v="LA COMPAÑÍA"/>
    <s v="RUJERO"/>
    <n v="2.1800000000000002"/>
    <n v="11.5"/>
    <x v="1"/>
    <m/>
    <m/>
    <m/>
  </r>
  <r>
    <s v="D698"/>
    <m/>
    <s v="RUJERO"/>
    <s v="MULLICANCHA"/>
    <n v="3.93"/>
    <n v="15.43"/>
    <x v="1"/>
    <m/>
    <m/>
    <m/>
  </r>
  <r>
    <s v="D611"/>
    <s v="PT"/>
    <s v="CR. RT. F1 (ISCAYACHI)"/>
    <s v="CHORCOYA MENDEZ 9+00"/>
    <n v="9"/>
    <n v="9"/>
    <x v="1"/>
    <m/>
    <m/>
    <m/>
  </r>
  <r>
    <s v="D611"/>
    <s v="PR"/>
    <s v="CHORCOYA MENDEZ 9+00"/>
    <s v="LIM. PROV.CUMBRE DE CHORCOYA 18+959"/>
    <n v="9.9600000000000009"/>
    <n v="18.96"/>
    <x v="1"/>
    <m/>
    <m/>
    <m/>
  </r>
  <r>
    <s v="D611"/>
    <s v="PT"/>
    <s v="LIM. PROV.CUMBRE DE CHORCOYA 18+960"/>
    <s v="CRUCE RUTA A ÑOQUERA"/>
    <n v="13.22"/>
    <n v="32.18"/>
    <x v="0"/>
    <m/>
    <m/>
    <m/>
  </r>
  <r>
    <s v="D611"/>
    <s v="PT"/>
    <s v="CRUCE RUTA A ÑOQUERA"/>
    <s v="CUMBRE YUNCHARA"/>
    <n v="15.219999999999999"/>
    <n v="47.4"/>
    <x v="0"/>
    <m/>
    <m/>
    <m/>
  </r>
  <r>
    <s v="D611"/>
    <s v="PR"/>
    <s v="CUMBRE YUNCHARA"/>
    <s v="YUNCHARA"/>
    <n v="6.1600000000000037"/>
    <n v="53.56"/>
    <x v="0"/>
    <m/>
    <m/>
    <m/>
  </r>
  <r>
    <s v="D611"/>
    <s v="PR"/>
    <s v="YUNCHARA"/>
    <s v="TOJO(CAMPAMENTO SEDECA)"/>
    <n v="20.439999999999998"/>
    <n v="74"/>
    <x v="1"/>
    <m/>
    <m/>
    <m/>
  </r>
  <r>
    <s v="D611"/>
    <s v="PR"/>
    <s v="TOJO(CAMPAMENTO SEDECA)"/>
    <s v="CARRETAS"/>
    <n v="8.2199999999999989"/>
    <n v="82.22"/>
    <x v="1"/>
    <m/>
    <m/>
    <m/>
  </r>
  <r>
    <s v="D612"/>
    <s v="PR"/>
    <s v="CR.RT.F1 EL PUENTE"/>
    <s v="MONTE CHICO"/>
    <n v="3.28"/>
    <n v="3.28"/>
    <x v="1"/>
    <m/>
    <m/>
    <m/>
  </r>
  <r>
    <s v="D612"/>
    <s v="PR"/>
    <s v="MONTE CHICO"/>
    <s v="POMPEYA"/>
    <n v="2.7000000000000006"/>
    <n v="5.98"/>
    <x v="1"/>
    <m/>
    <m/>
    <m/>
  </r>
  <r>
    <s v="D612"/>
    <s v="PR"/>
    <s v="POMPEYA"/>
    <s v="PIRGUA PAMPA"/>
    <n v="0.58999999999999986"/>
    <n v="6.57"/>
    <x v="1"/>
    <m/>
    <m/>
    <m/>
  </r>
  <r>
    <s v="D612"/>
    <s v="PR"/>
    <s v="PIRGUA PAMPA"/>
    <s v="SANTA ANA DE BELEN"/>
    <n v="1.5399999999999991"/>
    <n v="8.11"/>
    <x v="1"/>
    <m/>
    <m/>
    <m/>
  </r>
  <r>
    <s v="D612"/>
    <s v="PR"/>
    <s v="SANTA ANA DE BELEN"/>
    <s v="ANIMAS"/>
    <n v="2.92"/>
    <n v="11.03"/>
    <x v="1"/>
    <m/>
    <m/>
    <m/>
  </r>
  <r>
    <s v="D612"/>
    <s v="PR"/>
    <s v="ANIMAS"/>
    <s v="CAZON PAMPA"/>
    <n v="1.870000000000001"/>
    <n v="12.9"/>
    <x v="1"/>
    <m/>
    <m/>
    <m/>
  </r>
  <r>
    <s v="D612"/>
    <s v="PR"/>
    <s v="CAZON PAMPA"/>
    <s v="CHAYAZA"/>
    <n v="4.6100000000000012"/>
    <n v="17.510000000000002"/>
    <x v="1"/>
    <m/>
    <m/>
    <m/>
  </r>
  <r>
    <s v="D612"/>
    <s v="PR"/>
    <s v="CHAYAZA"/>
    <s v="PAMPA GRANDE"/>
    <n v="4.3499999999999979"/>
    <n v="21.86"/>
    <x v="1"/>
    <m/>
    <m/>
    <m/>
  </r>
  <r>
    <s v="D612"/>
    <s v="PR"/>
    <s v="PAMPA GRANDE"/>
    <s v="CARRIZAL"/>
    <n v="4.32"/>
    <n v="26.18"/>
    <x v="1"/>
    <m/>
    <m/>
    <m/>
  </r>
  <r>
    <s v="D612"/>
    <s v="PR"/>
    <s v="CARRIZAL"/>
    <s v="OVANDO"/>
    <n v="3.6000000000000014"/>
    <n v="29.78"/>
    <x v="1"/>
    <m/>
    <m/>
    <m/>
  </r>
  <r>
    <s v="D612"/>
    <s v="PR"/>
    <s v="OVANDO"/>
    <s v="LA VERDIGUERA"/>
    <n v="1.7799999999999976"/>
    <n v="31.56"/>
    <x v="1"/>
    <m/>
    <m/>
    <m/>
  </r>
  <r>
    <s v="D613"/>
    <s v="PR"/>
    <s v="CR. RT. F1 EL MOLINO "/>
    <s v="VILLA NUEVA"/>
    <n v="6.48"/>
    <n v="6.48"/>
    <x v="1"/>
    <m/>
    <m/>
    <m/>
  </r>
  <r>
    <s v="D613"/>
    <s v="PR"/>
    <s v="VILLA NUEVA"/>
    <s v="PAICHO SUD  (POTREROS)"/>
    <n v="16.239999999999998"/>
    <n v="22.72"/>
    <x v="1"/>
    <m/>
    <m/>
    <m/>
  </r>
  <r>
    <s v="D613"/>
    <s v="PR"/>
    <s v="PAICHO SUD  (POTREROS)"/>
    <s v="CAÑA CRUZ"/>
    <n v="2.0300000000000011"/>
    <n v="24.75"/>
    <x v="1"/>
    <m/>
    <m/>
    <m/>
  </r>
  <r>
    <s v="D613"/>
    <s v="PR"/>
    <s v="CAÑA CRUZ"/>
    <s v="CHILLCAS"/>
    <n v="5.0500000000000007"/>
    <n v="29.8"/>
    <x v="1"/>
    <m/>
    <m/>
    <m/>
  </r>
  <r>
    <s v="D613"/>
    <s v="PR"/>
    <s v="CHILLCAS"/>
    <s v="PAICHO HORNOS"/>
    <n v="6.3000000000000007"/>
    <n v="36.1"/>
    <x v="1"/>
    <m/>
    <m/>
    <m/>
  </r>
  <r>
    <s v="D613"/>
    <s v="PR"/>
    <s v="PAICHO HORNOS"/>
    <s v="PAICHO CENTRO"/>
    <n v="9.759999999999998"/>
    <n v="45.86"/>
    <x v="1"/>
    <m/>
    <m/>
    <m/>
  </r>
  <r>
    <s v="D613"/>
    <s v="PR"/>
    <s v="PAICHO CENTRO"/>
    <s v="HUAYCO SECO"/>
    <n v="2.3400000000000034"/>
    <n v="48.2"/>
    <x v="1"/>
    <m/>
    <m/>
    <m/>
  </r>
  <r>
    <s v="D613"/>
    <s v="PR"/>
    <s v="HUAYCO SECO"/>
    <s v="HUERTA HUAYCO"/>
    <n v="3.0599999999999952"/>
    <n v="51.26"/>
    <x v="1"/>
    <m/>
    <m/>
    <m/>
  </r>
  <r>
    <s v="D614"/>
    <s v="PR"/>
    <s v="CR.RT.D611 CAROLINA"/>
    <s v="PUEBLO NUEVO"/>
    <n v="6.94"/>
    <n v="6.94"/>
    <x v="1"/>
    <m/>
    <m/>
    <m/>
  </r>
  <r>
    <s v="D614"/>
    <s v="PR"/>
    <s v="PUEBLO NUEVO"/>
    <s v="CHILCAYO"/>
    <n v="0.14999999999999947"/>
    <n v="7.09"/>
    <x v="1"/>
    <m/>
    <m/>
    <m/>
  </r>
  <r>
    <s v="D614"/>
    <s v="PR"/>
    <s v="CHILCAYO"/>
    <s v="SAMA"/>
    <n v="1.8499999999999996"/>
    <n v="8.94"/>
    <x v="1"/>
    <m/>
    <m/>
    <m/>
  </r>
  <r>
    <s v="D614"/>
    <s v="PR"/>
    <s v="SAMA"/>
    <s v="EL PUESTO"/>
    <n v="2.7200000000000006"/>
    <n v="11.66"/>
    <x v="1"/>
    <m/>
    <m/>
    <m/>
  </r>
  <r>
    <s v="D614"/>
    <s v="PR"/>
    <s v="EL PUESTO"/>
    <s v="SANTA ANA DE AGUA RICA"/>
    <n v="2.5299999999999994"/>
    <n v="14.19"/>
    <x v="1"/>
    <m/>
    <m/>
    <m/>
  </r>
  <r>
    <s v="D614"/>
    <s v="PR"/>
    <s v="SANTA ANA DE AGUA RICA"/>
    <s v="CR. RT. D613 EL MOLINO"/>
    <n v="4.5999999999999996"/>
    <n v="18.79"/>
    <x v="1"/>
    <m/>
    <m/>
    <m/>
  </r>
  <r>
    <s v="D615"/>
    <s v="PR"/>
    <s v="CR.RT.F1 AGUA Y TORO"/>
    <s v="OBISPO DEL CARMEN"/>
    <n v="6.94"/>
    <n v="6.94"/>
    <x v="1"/>
    <m/>
    <m/>
    <m/>
  </r>
  <r>
    <s v="D615"/>
    <s v="PR"/>
    <s v="OBISPO DEL CARMEN"/>
    <s v="LA PARROQUIA"/>
    <n v="7.61"/>
    <n v="14.55"/>
    <x v="1"/>
    <m/>
    <m/>
    <m/>
  </r>
  <r>
    <s v="D615"/>
    <s v="PR"/>
    <s v="LA PARROQUIA"/>
    <s v="LOROS"/>
    <n v="4.18"/>
    <n v="18.73"/>
    <x v="1"/>
    <m/>
    <m/>
    <m/>
  </r>
  <r>
    <s v="D615"/>
    <s v="PR"/>
    <s v="LOROS"/>
    <s v="SAN FRANCISCO"/>
    <n v="2.870000000000001"/>
    <n v="21.6"/>
    <x v="1"/>
    <m/>
    <m/>
    <m/>
  </r>
  <r>
    <s v="D615"/>
    <s v="PR"/>
    <s v="SAN FRANCISCO"/>
    <s v="MONTE GRANDE"/>
    <n v="1.4699999999999989"/>
    <n v="23.07"/>
    <x v="1"/>
    <m/>
    <m/>
    <m/>
  </r>
  <r>
    <s v="D615"/>
    <s v="PR"/>
    <s v="MONTE GRANDE"/>
    <s v="BALTAZAR"/>
    <n v="3.7399999999999984"/>
    <n v="26.81"/>
    <x v="1"/>
    <m/>
    <m/>
    <m/>
  </r>
  <r>
    <s v="D615"/>
    <s v="PR"/>
    <s v="BALTAZAR"/>
    <s v="HUANCAR"/>
    <n v="1.75"/>
    <n v="28.56"/>
    <x v="1"/>
    <m/>
    <m/>
    <m/>
  </r>
  <r>
    <s v="D615"/>
    <s v="PR"/>
    <s v="HUANCAR"/>
    <s v="PUCU PAMPA"/>
    <n v="3.5999999999999979"/>
    <n v="32.159999999999997"/>
    <x v="1"/>
    <m/>
    <m/>
    <m/>
  </r>
  <r>
    <s v="D615"/>
    <s v="PR"/>
    <s v="PUCU PAMPA"/>
    <s v="CRUCE RUTA D694 CHINCHILLA "/>
    <n v="2.8400000000000034"/>
    <n v="35"/>
    <x v="1"/>
    <m/>
    <m/>
    <m/>
  </r>
  <r>
    <s v="D616"/>
    <s v="PR"/>
    <s v="CR. RT. D611 TOJO (CAMP. SEDECA)"/>
    <s v="FLORIDA"/>
    <n v="3.601"/>
    <n v="3.601"/>
    <x v="1"/>
    <m/>
    <m/>
    <m/>
  </r>
  <r>
    <s v="D616"/>
    <s v="PR"/>
    <s v="FLORIDA"/>
    <s v="SAN ROQUE"/>
    <n v="1.5040000000000004"/>
    <n v="5.1050000000000004"/>
    <x v="1"/>
    <m/>
    <m/>
    <m/>
  </r>
  <r>
    <s v="D616"/>
    <s v="PR"/>
    <s v="SAN ROQUE"/>
    <s v="ATACAMA"/>
    <n v="2.9109999999999996"/>
    <n v="8.016"/>
    <x v="1"/>
    <m/>
    <m/>
    <m/>
  </r>
  <r>
    <s v="D616"/>
    <s v="PR"/>
    <s v="ATACAMA"/>
    <s v="PUEBLO VIEJO"/>
    <n v="4.8940000000000001"/>
    <n v="12.91"/>
    <x v="1"/>
    <m/>
    <m/>
    <m/>
  </r>
  <r>
    <s v="D616"/>
    <s v="T"/>
    <s v="PUEBLO VIEJO"/>
    <s v="SAN PEDRO"/>
    <n v="36.400000000000006"/>
    <m/>
    <x v="1"/>
    <m/>
    <m/>
    <m/>
  </r>
  <r>
    <s v="D616"/>
    <s v="T"/>
    <s v="SAN PEDRO"/>
    <s v="SANTA BARBARA"/>
    <m/>
    <m/>
    <x v="1"/>
    <m/>
    <m/>
    <m/>
  </r>
  <r>
    <s v="D616"/>
    <s v="T"/>
    <s v="SANTA BARBARA"/>
    <s v="ARTEZA"/>
    <m/>
    <m/>
    <x v="1"/>
    <m/>
    <m/>
    <m/>
  </r>
  <r>
    <s v="D616"/>
    <s v="T"/>
    <s v="ARTEZA"/>
    <s v="BELEN"/>
    <m/>
    <m/>
    <x v="1"/>
    <m/>
    <m/>
    <m/>
  </r>
  <r>
    <s v="D616"/>
    <s v="T"/>
    <s v="BELEN"/>
    <s v="MOLLE PAMPA"/>
    <m/>
    <m/>
    <x v="1"/>
    <m/>
    <m/>
    <m/>
  </r>
  <r>
    <s v="D616"/>
    <s v="T"/>
    <s v="MOLLE PAMPA"/>
    <s v="PARRAL"/>
    <m/>
    <m/>
    <x v="1"/>
    <m/>
    <m/>
    <m/>
  </r>
  <r>
    <s v="D616"/>
    <s v="T"/>
    <s v="PARRAL"/>
    <s v="VERDIGUERA"/>
    <m/>
    <n v="49.31"/>
    <x v="1"/>
    <m/>
    <m/>
    <m/>
  </r>
  <r>
    <s v="D617"/>
    <s v="PR"/>
    <s v="CR.RT. D611 (PUCSARA)"/>
    <s v="VICUÑAYO"/>
    <n v="11.77"/>
    <n v="11.77"/>
    <x v="1"/>
    <m/>
    <m/>
    <m/>
  </r>
  <r>
    <s v="D617"/>
    <s v="PR"/>
    <s v="VICUÑAYO"/>
    <s v="MUÑAYO"/>
    <n v="3.8900000000000006"/>
    <n v="15.66"/>
    <x v="1"/>
    <m/>
    <m/>
    <m/>
  </r>
  <r>
    <s v="D617"/>
    <s v="PR"/>
    <s v="MUÑAYO"/>
    <s v="ARENALES"/>
    <n v="4.2199999999999989"/>
    <n v="19.88"/>
    <x v="1"/>
    <m/>
    <m/>
    <m/>
  </r>
  <r>
    <s v="D617"/>
    <s v="PR"/>
    <s v="ARENALES"/>
    <s v="COPACABANA"/>
    <n v="5.32"/>
    <n v="25.2"/>
    <x v="1"/>
    <m/>
    <m/>
    <m/>
  </r>
  <r>
    <s v="D617"/>
    <s v="PR"/>
    <s v="COPACABANA"/>
    <s v="PASAJES CR. RT. D611"/>
    <n v="13.23"/>
    <n v="38.43"/>
    <x v="1"/>
    <m/>
    <m/>
    <m/>
  </r>
  <r>
    <s v="D619"/>
    <s v="PR"/>
    <s v="CR. RT. D611 COPACABANA"/>
    <s v="ROSARIO"/>
    <n v="15.99"/>
    <n v="15.99"/>
    <x v="1"/>
    <m/>
    <m/>
    <m/>
  </r>
  <r>
    <s v="D619"/>
    <s v="PR"/>
    <s v="ROSARIO"/>
    <s v="CHIRI MAYU"/>
    <n v="7.42"/>
    <n v="23.41"/>
    <x v="1"/>
    <m/>
    <m/>
    <m/>
  </r>
  <r>
    <s v="D619"/>
    <s v="PR"/>
    <s v="CHIRI MAYU"/>
    <s v="CUARTOS"/>
    <n v="4.8900000000000006"/>
    <n v="28.3"/>
    <x v="1"/>
    <m/>
    <m/>
    <m/>
  </r>
  <r>
    <s v="D619"/>
    <s v="PR"/>
    <s v="CUARTOS"/>
    <s v="HUAYLLAJARA"/>
    <n v="2.3999999999999986"/>
    <n v="30.7"/>
    <x v="1"/>
    <m/>
    <m/>
    <m/>
  </r>
  <r>
    <s v="D619"/>
    <s v="PR"/>
    <s v="HUAYLLAJARA"/>
    <s v="LAMPAZO"/>
    <n v="1.8000000000000007"/>
    <n v="32.5"/>
    <x v="1"/>
    <m/>
    <m/>
    <m/>
  </r>
  <r>
    <s v="D619"/>
    <s v="PR"/>
    <s v="LAMPAZO"/>
    <s v="ATOJARA"/>
    <n v="4.4200000000000017"/>
    <n v="36.92"/>
    <x v="1"/>
    <m/>
    <m/>
    <m/>
  </r>
  <r>
    <s v="D619"/>
    <s v="PR"/>
    <s v="ATOJARA"/>
    <s v="LA FALDA"/>
    <n v="5.1099999999999994"/>
    <n v="42.03"/>
    <x v="1"/>
    <m/>
    <m/>
    <m/>
  </r>
  <r>
    <s v="D667"/>
    <m/>
    <s v="CR. RT. F1 CIENEGUILLAS"/>
    <s v="HUARMACHI"/>
    <n v="12.5"/>
    <n v="12.5"/>
    <x v="1"/>
    <m/>
    <m/>
    <m/>
  </r>
  <r>
    <s v="D667"/>
    <m/>
    <s v="HUARMACHI"/>
    <s v="CONDOR HUASI"/>
    <n v="2.96"/>
    <n v="15.46"/>
    <x v="1"/>
    <m/>
    <m/>
    <m/>
  </r>
  <r>
    <s v="D667"/>
    <m/>
    <s v="CONDOR HUASI"/>
    <s v="CR. RT. D612 CARRIZAL"/>
    <n v="3.67"/>
    <n v="19.130000000000003"/>
    <x v="1"/>
    <m/>
    <m/>
    <m/>
  </r>
  <r>
    <s v="D667"/>
    <m/>
    <s v="CURQUI"/>
    <m/>
    <m/>
    <m/>
    <x v="4"/>
    <m/>
    <m/>
    <m/>
  </r>
  <r>
    <s v="D674"/>
    <m/>
    <s v="CR. RT. D611 YUNCHARA"/>
    <s v="PULARIO"/>
    <m/>
    <m/>
    <x v="4"/>
    <m/>
    <m/>
    <m/>
  </r>
  <r>
    <s v="D674"/>
    <m/>
    <s v="PULARIO"/>
    <s v="TINCUYA"/>
    <m/>
    <m/>
    <x v="4"/>
    <m/>
    <m/>
    <m/>
  </r>
  <r>
    <s v="D691"/>
    <s v="PR"/>
    <s v="CR.RT. D611 YUNCHARA"/>
    <s v="SAN MARTIN DE LA AGUADA"/>
    <n v="6.6"/>
    <n v="6.6"/>
    <x v="1"/>
    <m/>
    <m/>
    <m/>
  </r>
  <r>
    <s v="D691"/>
    <s v="PR"/>
    <s v="SAN MARTIN DE LA AGUADA"/>
    <s v="ZURITA"/>
    <n v="0.60000000000000053"/>
    <n v="7.2"/>
    <x v="1"/>
    <m/>
    <m/>
    <m/>
  </r>
  <r>
    <s v="D691"/>
    <s v="PR"/>
    <s v="ZURITA"/>
    <s v="CHURQUIS"/>
    <n v="2.9999999999999991"/>
    <n v="10.199999999999999"/>
    <x v="1"/>
    <m/>
    <m/>
    <m/>
  </r>
  <r>
    <s v="D691"/>
    <s v="PR"/>
    <s v="CHURQUIS"/>
    <s v="CARAPARI"/>
    <n v="7.2800000000000011"/>
    <n v="17.48"/>
    <x v="1"/>
    <m/>
    <m/>
    <m/>
  </r>
  <r>
    <s v="D691"/>
    <s v="PR"/>
    <s v="CARAPARI"/>
    <s v="KISCA CANCHA"/>
    <n v="11.32"/>
    <n v="28.8"/>
    <x v="1"/>
    <m/>
    <m/>
    <m/>
  </r>
  <r>
    <s v="D691"/>
    <s v="PR"/>
    <s v="KISCA CANCHA"/>
    <s v="ÑOQUERA"/>
    <n v="5.4999999999999964"/>
    <n v="34.299999999999997"/>
    <x v="1"/>
    <m/>
    <m/>
    <m/>
  </r>
  <r>
    <s v="D691"/>
    <s v="PR"/>
    <s v="ÑOQUERA"/>
    <s v="RODEO"/>
    <n v="4.470000000000006"/>
    <n v="38.770000000000003"/>
    <x v="1"/>
    <m/>
    <m/>
    <m/>
  </r>
  <r>
    <s v="D691"/>
    <s v="PR"/>
    <s v="RODEO"/>
    <s v="SAN LUIS DE PALQUI"/>
    <n v="4.2299999999999969"/>
    <n v="43"/>
    <x v="1"/>
    <m/>
    <m/>
    <m/>
  </r>
  <r>
    <s v="D691"/>
    <s v="PR"/>
    <s v="SAN LUIS DE PALQUI"/>
    <s v="CR. RT. D667 CURQUI"/>
    <n v="11.399999999999999"/>
    <n v="54.4"/>
    <x v="1"/>
    <m/>
    <m/>
    <m/>
  </r>
  <r>
    <s v="D692"/>
    <s v="T"/>
    <s v="CR.RT. D611 CARRETAS"/>
    <s v="RUPASKA"/>
    <n v="9.6999999999999993"/>
    <n v="9.6999999999999993"/>
    <x v="1"/>
    <m/>
    <m/>
    <m/>
  </r>
  <r>
    <s v="D692"/>
    <s v="T"/>
    <s v="RUPASKA"/>
    <s v="QUEBRADILLAS"/>
    <n v="12.720000000000002"/>
    <n v="22.42"/>
    <x v="1"/>
    <m/>
    <m/>
    <m/>
  </r>
  <r>
    <s v="D692"/>
    <s v="T"/>
    <s v="QUEBRADILLAS"/>
    <s v="CR. RT. D674 PULARIO"/>
    <n v="6.52"/>
    <n v="28.94"/>
    <x v="1"/>
    <m/>
    <m/>
    <m/>
  </r>
  <r>
    <s v="D694"/>
    <s v="T"/>
    <s v="CR.RT. F1 EL PUENTE"/>
    <s v="CHINCHILLA"/>
    <n v="14.76"/>
    <n v="14.76"/>
    <x v="1"/>
    <m/>
    <m/>
    <m/>
  </r>
  <r>
    <s v="D694"/>
    <s v="T"/>
    <s v="CHINCHILLA"/>
    <s v="SANTA ROSA"/>
    <n v="14.37"/>
    <n v="29.13"/>
    <x v="1"/>
    <m/>
    <m/>
    <m/>
  </r>
  <r>
    <s v="D694"/>
    <s v="T"/>
    <s v="SANTA ROSA"/>
    <s v="CR. RT. D613 HUAYCO SECO"/>
    <n v="15.02"/>
    <n v="44.15"/>
    <x v="1"/>
    <m/>
    <m/>
    <m/>
  </r>
  <r>
    <s v="D696"/>
    <s v="T"/>
    <s v="CR. RT. F1 EL PUENTE"/>
    <s v="IRCALAYA"/>
    <n v="6.7"/>
    <n v="6.7"/>
    <x v="1"/>
    <m/>
    <m/>
    <m/>
  </r>
  <r>
    <s v="D700"/>
    <s v="T"/>
    <s v="CR. RT. D611 SANTA ROSA"/>
    <s v="BUENA VISTA"/>
    <n v="3.9"/>
    <n v="3.9"/>
    <x v="1"/>
    <m/>
    <m/>
    <m/>
  </r>
  <r>
    <s v="D621"/>
    <s v="PT"/>
    <s v="FINAL RT. F1 BERMEJO"/>
    <s v="COLONIA JM. LINARES"/>
    <n v="10.27"/>
    <n v="10.27"/>
    <x v="0"/>
    <m/>
    <m/>
    <m/>
  </r>
  <r>
    <s v="D621"/>
    <s v="PT"/>
    <s v="COLONIA JM. LINARES"/>
    <s v="CR. PERAITOS"/>
    <n v="5.73"/>
    <n v="16"/>
    <x v="0"/>
    <m/>
    <m/>
    <m/>
  </r>
  <r>
    <s v="D621"/>
    <m/>
    <s v="CR. PERAITOS"/>
    <s v="BARREDERO"/>
    <n v="4.54"/>
    <n v="20.54"/>
    <x v="3"/>
    <m/>
    <m/>
    <m/>
  </r>
  <r>
    <s v="D621"/>
    <m/>
    <s v="BARREDERO"/>
    <s v="EL VOLCAN"/>
    <n v="2.6"/>
    <n v="23.14"/>
    <x v="3"/>
    <m/>
    <m/>
    <m/>
  </r>
  <r>
    <s v="D621"/>
    <m/>
    <s v="EL VOLCAN"/>
    <s v="SAN TELMO"/>
    <n v="6.2"/>
    <n v="29.34"/>
    <x v="3"/>
    <m/>
    <m/>
    <m/>
  </r>
  <r>
    <s v="D621"/>
    <m/>
    <s v="SAN TELMO"/>
    <s v="VALLE DORADO"/>
    <n v="6.8"/>
    <n v="36.14"/>
    <x v="3"/>
    <m/>
    <m/>
    <m/>
  </r>
  <r>
    <s v="D621"/>
    <m/>
    <s v="VALLE DORADO"/>
    <s v="TREMENTINAL"/>
    <n v="10.84"/>
    <n v="46.980000000000004"/>
    <x v="3"/>
    <m/>
    <m/>
    <m/>
  </r>
  <r>
    <s v="D621"/>
    <m/>
    <s v="TREMENTINAL"/>
    <s v="SANTA CLARA"/>
    <n v="9.6199999999999992"/>
    <n v="56.6"/>
    <x v="3"/>
    <m/>
    <m/>
    <m/>
  </r>
  <r>
    <s v="D621"/>
    <m/>
    <s v="SANTA CLARA"/>
    <s v="UKURENDA"/>
    <n v="1.44"/>
    <n v="58.04"/>
    <x v="3"/>
    <m/>
    <m/>
    <m/>
  </r>
  <r>
    <s v="D621"/>
    <m/>
    <s v="UKURENDA"/>
    <s v="CR. RT. F33 SAN ANTONIO"/>
    <n v="4.0999999999999996"/>
    <n v="62.14"/>
    <x v="1"/>
    <m/>
    <m/>
    <m/>
  </r>
  <r>
    <s v="D622"/>
    <s v="PR"/>
    <s v="CR. RT. F1 EMBOROZU"/>
    <s v="EL BADEN"/>
    <n v="9.24"/>
    <n v="9.24"/>
    <x v="1"/>
    <m/>
    <m/>
    <m/>
  </r>
  <r>
    <s v="D622"/>
    <s v="PR"/>
    <s v="EL BADEN"/>
    <s v="NARANJO AGRIO"/>
    <n v="5.2200000000000006"/>
    <n v="14.46"/>
    <x v="1"/>
    <m/>
    <m/>
    <m/>
  </r>
  <r>
    <s v="D622"/>
    <s v="PR"/>
    <s v="NARANJO AGRIO"/>
    <s v="CR. RT. F1 EL LIMAL"/>
    <n v="7.41"/>
    <n v="21.87"/>
    <x v="1"/>
    <m/>
    <m/>
    <m/>
  </r>
  <r>
    <s v="D623"/>
    <s v="PR"/>
    <s v="BERMEJO"/>
    <s v="CAMPO GRANDE"/>
    <n v="8.42"/>
    <n v="8.42"/>
    <x v="1"/>
    <m/>
    <m/>
    <m/>
  </r>
  <r>
    <s v="D623"/>
    <s v="PR"/>
    <s v="CAMPO GRANDE"/>
    <s v="NARANJITOS"/>
    <n v="9.58"/>
    <n v="18"/>
    <x v="1"/>
    <m/>
    <m/>
    <m/>
  </r>
  <r>
    <s v="D624"/>
    <s v="PR"/>
    <s v="COLONIA LINARES"/>
    <s v="EL TORO"/>
    <n v="15.2"/>
    <n v="15.2"/>
    <x v="1"/>
    <m/>
    <m/>
    <m/>
  </r>
  <r>
    <s v="D624"/>
    <s v="PR"/>
    <s v="EL TORO"/>
    <s v="CAÑADON BUENA VISTA"/>
    <n v="13.16"/>
    <n v="28.36"/>
    <x v="1"/>
    <m/>
    <m/>
    <m/>
  </r>
  <r>
    <s v="D625"/>
    <s v="PR"/>
    <s v="CR. RT. D621 BERMEJO"/>
    <s v="ZONA EL NUEVE"/>
    <n v="2.64"/>
    <n v="2.64"/>
    <x v="1"/>
    <m/>
    <m/>
    <m/>
  </r>
  <r>
    <s v="D625"/>
    <s v="PR"/>
    <s v="ZONA EL NUEVE"/>
    <s v="CABECERA EL NUEVE"/>
    <n v="4.5500000000000007"/>
    <n v="7.1900000000000013"/>
    <x v="1"/>
    <m/>
    <m/>
    <m/>
  </r>
  <r>
    <s v="D625"/>
    <s v="PR"/>
    <s v="CABECERA EL NUEVE"/>
    <s v="VILLA NUEVA"/>
    <n v="13.84"/>
    <n v="21.03"/>
    <x v="1"/>
    <m/>
    <m/>
    <m/>
  </r>
  <r>
    <s v="D625"/>
    <s v="PR"/>
    <s v="VILLA NUEVA"/>
    <s v="SANTA ROSA"/>
    <n v="12.129999999999995"/>
    <n v="33.159999999999997"/>
    <x v="1"/>
    <m/>
    <m/>
    <m/>
  </r>
  <r>
    <s v="D625"/>
    <s v="PR"/>
    <s v="SANTA ROSA"/>
    <s v="CR. RT. F1 CANDADO GRANDE"/>
    <n v="5.6400000000000006"/>
    <n v="38.799999999999997"/>
    <x v="1"/>
    <m/>
    <m/>
    <m/>
  </r>
  <r>
    <s v="D625 a"/>
    <s v="PR"/>
    <s v="CR. RUTA D625 SANTA ROSA"/>
    <s v="LA FLORIDA  "/>
    <n v="5.64"/>
    <n v="5.64"/>
    <x v="1"/>
    <m/>
    <m/>
    <m/>
  </r>
  <r>
    <s v="D625 a"/>
    <s v="PR"/>
    <s v="LA FLORIDA"/>
    <s v="CR. RT. D625 VILLA NUEVA"/>
    <n v="1.46"/>
    <n v="7.1"/>
    <x v="1"/>
    <m/>
    <m/>
    <m/>
  </r>
  <r>
    <s v="D627"/>
    <s v="PR"/>
    <s v="SAN TELMO"/>
    <s v="PLAYA ANCHA"/>
    <n v="13.417999999999999"/>
    <n v="13.417999999999999"/>
    <x v="1"/>
    <m/>
    <m/>
    <m/>
  </r>
  <r>
    <s v="D627"/>
    <s v="PR"/>
    <s v="PLAYA ANCHA"/>
    <s v="SAN RAMON PUESTO 27"/>
    <n v="17.292000000000002"/>
    <n v="30.71"/>
    <x v="1"/>
    <m/>
    <m/>
    <m/>
  </r>
  <r>
    <s v="D655"/>
    <m/>
    <s v="CR. RT. F1 EMBOROZU"/>
    <s v="SIDRAS"/>
    <n v="9.6"/>
    <n v="9.6"/>
    <x v="1"/>
    <m/>
    <m/>
    <m/>
  </r>
  <r>
    <s v="D655"/>
    <m/>
    <s v="SIDRAS"/>
    <s v="CAMPO LA LIMA"/>
    <n v="3.3"/>
    <n v="12.899999999999999"/>
    <x v="1"/>
    <m/>
    <m/>
    <m/>
  </r>
  <r>
    <s v="D655"/>
    <m/>
    <s v="CAMPO LA LIMA"/>
    <s v="CAMBARY"/>
    <m/>
    <m/>
    <x v="4"/>
    <m/>
    <m/>
    <m/>
  </r>
  <r>
    <s v="D655"/>
    <m/>
    <s v="CAMBARY"/>
    <s v="ACHERALITOS"/>
    <m/>
    <m/>
    <x v="4"/>
    <m/>
    <m/>
    <m/>
  </r>
  <r>
    <s v="D655"/>
    <m/>
    <s v="ACHERALITOS"/>
    <s v="SAN PEDRO"/>
    <m/>
    <m/>
    <x v="4"/>
    <m/>
    <m/>
    <m/>
  </r>
  <r>
    <s v="D655"/>
    <m/>
    <s v="SAN PEDRO"/>
    <s v="CR. RT. D626 PAMPA GRANDE"/>
    <m/>
    <m/>
    <x v="4"/>
    <m/>
    <m/>
    <m/>
  </r>
  <r>
    <s v="D662"/>
    <m/>
    <s v="CR. RT. F1 SALADO CRUCE"/>
    <s v="SALADO NARANJAL"/>
    <n v="7.45"/>
    <n v="7.45"/>
    <x v="1"/>
    <m/>
    <m/>
    <m/>
  </r>
  <r>
    <s v="D662"/>
    <m/>
    <s v="SALADO NARANJAL"/>
    <s v="SALADO CONCHA"/>
    <n v="4.07"/>
    <n v="11.52"/>
    <x v="1"/>
    <m/>
    <m/>
    <m/>
  </r>
  <r>
    <s v="D662"/>
    <m/>
    <s v="SALADO CONCHA"/>
    <s v="RIO CONCHA"/>
    <n v="7.6"/>
    <n v="19.119999999999997"/>
    <x v="1"/>
    <m/>
    <m/>
    <m/>
  </r>
  <r>
    <s v="D662"/>
    <m/>
    <s v="RIO CONCHA"/>
    <s v="LA PLANCHADA"/>
    <m/>
    <m/>
    <x v="4"/>
    <m/>
    <m/>
    <m/>
  </r>
  <r>
    <s v="D663"/>
    <s v="PR"/>
    <s v="CR. RT. F1  SAN TELMO RIO BERMEJO"/>
    <s v="LA QUEBRADA"/>
    <n v="7.91"/>
    <n v="7.91"/>
    <x v="1"/>
    <m/>
    <m/>
    <m/>
  </r>
  <r>
    <s v="D663"/>
    <s v="PR"/>
    <s v="LA QUEBRADA"/>
    <s v="CR. RT. D627 PLAYA ANCHA      (APERTURA)"/>
    <m/>
    <m/>
    <x v="4"/>
    <m/>
    <m/>
    <m/>
  </r>
  <r>
    <s v="D631"/>
    <s v="PR"/>
    <s v="CR. RT. F11 "/>
    <s v="SAN SIMON"/>
    <n v="1.26"/>
    <n v="1.26"/>
    <x v="1"/>
    <m/>
    <m/>
    <m/>
  </r>
  <r>
    <s v="D631"/>
    <s v="PR"/>
    <s v=" SAN SIMON"/>
    <s v="TAQUILLOS"/>
    <n v="6.09"/>
    <n v="7.35"/>
    <x v="1"/>
    <m/>
    <m/>
    <m/>
  </r>
  <r>
    <s v="D631"/>
    <s v="PR"/>
    <s v="TAQUILLOS"/>
    <s v="LAJITAS"/>
    <n v="3.2699999999999996"/>
    <n v="10.62"/>
    <x v="1"/>
    <m/>
    <m/>
    <m/>
  </r>
  <r>
    <s v="D631"/>
    <s v="PR"/>
    <s v="LAJITAS"/>
    <s v="SALADITO CENTRO"/>
    <n v="5.3600000000000012"/>
    <n v="15.98"/>
    <x v="1"/>
    <m/>
    <m/>
    <m/>
  </r>
  <r>
    <s v="D631"/>
    <s v="PR"/>
    <s v="SALADITO CENTRO"/>
    <s v="SALADO NORTE"/>
    <n v="1.4899999999999984"/>
    <n v="17.47"/>
    <x v="3"/>
    <m/>
    <m/>
    <m/>
  </r>
  <r>
    <s v="D631"/>
    <s v="PR"/>
    <s v="SALADO NORTE"/>
    <s v="AGUA RICA"/>
    <n v="9.25"/>
    <n v="26.72"/>
    <x v="3"/>
    <m/>
    <m/>
    <m/>
  </r>
  <r>
    <s v="D631"/>
    <s v="PR"/>
    <s v="AGUA RICA"/>
    <s v="POTRERILLOS"/>
    <n v="2.9600000000000009"/>
    <n v="29.68"/>
    <x v="3"/>
    <m/>
    <m/>
    <m/>
  </r>
  <r>
    <s v="D631"/>
    <s v="PR"/>
    <s v="POTRERILLOS"/>
    <s v="MEDIO CAÑON"/>
    <n v="8.4200000000000017"/>
    <n v="38.1"/>
    <x v="3"/>
    <m/>
    <m/>
    <m/>
  </r>
  <r>
    <s v="D631"/>
    <s v="PR"/>
    <s v="MEDIO CAÑON"/>
    <s v="CRUCE RUTA D658 TIMBOY"/>
    <n v="0.82999999999999829"/>
    <n v="38.93"/>
    <x v="3"/>
    <m/>
    <m/>
    <m/>
  </r>
  <r>
    <s v="D631"/>
    <s v="PR"/>
    <s v="CRUCE RUTA D658 TIMBOY"/>
    <s v="FILADELFIA"/>
    <n v="7.0399999999999991"/>
    <n v="45.97"/>
    <x v="3"/>
    <m/>
    <m/>
    <m/>
  </r>
  <r>
    <s v="D631"/>
    <s v="PR"/>
    <s v="FILADELFIA"/>
    <s v="TABASAY RIO PILCOMAYO"/>
    <n v="29.980000000000004"/>
    <n v="75.95"/>
    <x v="1"/>
    <m/>
    <m/>
    <m/>
  </r>
  <r>
    <s v="D632"/>
    <s v="PR"/>
    <s v="CR. RT. F11 ENTRE RÍOS"/>
    <s v="BUENA VISTA"/>
    <n v="6.3"/>
    <n v="6.3"/>
    <x v="1"/>
    <m/>
    <m/>
    <m/>
  </r>
  <r>
    <s v="D632"/>
    <s v="PR"/>
    <s v="BUENA VISTA"/>
    <s v="LOS NARANJOS"/>
    <n v="1.96"/>
    <n v="8.26"/>
    <x v="1"/>
    <m/>
    <m/>
    <m/>
  </r>
  <r>
    <s v="D632"/>
    <s v="PR"/>
    <s v="LOS NARANJOS"/>
    <s v="VALLE DEL MEDIO"/>
    <n v="3.9399999999999995"/>
    <n v="12.2"/>
    <x v="1"/>
    <m/>
    <m/>
    <m/>
  </r>
  <r>
    <s v="D632"/>
    <s v="PR"/>
    <s v="VALLE DEL MEDIO"/>
    <s v="QDA.LAS VACAS (CR. RT. D637 INICIO)"/>
    <n v="2.6100000000000012"/>
    <n v="14.81"/>
    <x v="1"/>
    <m/>
    <m/>
    <m/>
  </r>
  <r>
    <s v="D632"/>
    <s v="PR"/>
    <s v="QDA. LAS VACAS"/>
    <s v="LA PIRCA (CR. A SOLEDAD)"/>
    <n v="14.319999999999999"/>
    <n v="29.13"/>
    <x v="1"/>
    <m/>
    <m/>
    <m/>
  </r>
  <r>
    <s v="D632"/>
    <s v="PR"/>
    <s v="LA PIRCA (CR. A SOLEDAD)"/>
    <s v="SAICAN"/>
    <n v="9.6400000000000041"/>
    <n v="38.770000000000003"/>
    <x v="1"/>
    <m/>
    <m/>
    <m/>
  </r>
  <r>
    <s v="D632"/>
    <s v="PR"/>
    <s v="SAICAN"/>
    <s v="CHIQUIACA NORTE"/>
    <n v="11.979999999999997"/>
    <n v="50.75"/>
    <x v="1"/>
    <m/>
    <m/>
    <m/>
  </r>
  <r>
    <s v="D632"/>
    <s v="PR"/>
    <s v="CHIQUIACA NORTE"/>
    <s v="CHIQUIACA CENTRO"/>
    <n v="4.4200000000000017"/>
    <n v="55.17"/>
    <x v="1"/>
    <m/>
    <m/>
    <m/>
  </r>
  <r>
    <s v="D632"/>
    <s v="PR"/>
    <s v="CHIQUIACA CENTRO"/>
    <s v="CHIQUIACA SUD"/>
    <n v="8.3799999999999955"/>
    <n v="63.55"/>
    <x v="1"/>
    <m/>
    <m/>
    <m/>
  </r>
  <r>
    <s v="D632"/>
    <s v="PR"/>
    <s v="CHIQUIACA SUD"/>
    <s v="LOMA ALTA"/>
    <n v="3.2199999999999989"/>
    <n v="66.77"/>
    <x v="1"/>
    <m/>
    <m/>
    <m/>
  </r>
  <r>
    <s v="D632"/>
    <s v="PR"/>
    <s v="LOMA ALTA"/>
    <s v="PAMPA REDONDA"/>
    <n v="9.0200000000000102"/>
    <n v="75.790000000000006"/>
    <x v="1"/>
    <m/>
    <m/>
    <m/>
  </r>
  <r>
    <s v="D632"/>
    <s v="PR"/>
    <s v="PAMPA REDONDA"/>
    <s v="CHAJLLAS"/>
    <n v="11.909999999999997"/>
    <n v="87.7"/>
    <x v="1"/>
    <m/>
    <m/>
    <m/>
  </r>
  <r>
    <s v="D632"/>
    <m/>
    <s v="CHAJLLAS"/>
    <s v="PIEDRA GRANDE EL CAJON"/>
    <m/>
    <m/>
    <x v="4"/>
    <m/>
    <m/>
    <m/>
  </r>
  <r>
    <s v="D632"/>
    <m/>
    <s v="PIEDRA GRANDE EL CAJON"/>
    <s v="CR. RT. F33 SAN ANTONIO"/>
    <n v="16.3"/>
    <n v="104"/>
    <x v="1"/>
    <m/>
    <m/>
    <m/>
  </r>
  <r>
    <s v="D633"/>
    <m/>
    <s v="CR. RT. F11 PALOS BLANCIOS"/>
    <s v="ZAPATERMABIA"/>
    <m/>
    <n v="28.6"/>
    <x v="4"/>
    <m/>
    <m/>
    <m/>
  </r>
  <r>
    <s v="D633"/>
    <m/>
    <s v="ZAPATERMABIA"/>
    <s v="KUMANDAROTI"/>
    <m/>
    <n v="28.6"/>
    <x v="4"/>
    <m/>
    <m/>
    <m/>
  </r>
  <r>
    <s v="D633"/>
    <m/>
    <s v="KUMANDAROTI"/>
    <s v="IVOCA VILLA MERCEDES PARALELO 21"/>
    <m/>
    <n v="28.6"/>
    <x v="4"/>
    <m/>
    <m/>
    <m/>
  </r>
  <r>
    <s v="D634"/>
    <s v="PR"/>
    <s v="CR. RT. F11  "/>
    <s v="NARVAEZ CENTRO"/>
    <n v="0.79"/>
    <n v="0.79"/>
    <x v="1"/>
    <m/>
    <m/>
    <m/>
  </r>
  <r>
    <s v="D634"/>
    <s v="PR"/>
    <s v="NARVAEZ CENTRO"/>
    <s v="HUAYCO CENTRO"/>
    <n v="11.850000000000001"/>
    <n v="12.64"/>
    <x v="1"/>
    <m/>
    <m/>
    <m/>
  </r>
  <r>
    <s v="D634"/>
    <s v="PR"/>
    <s v="HUAYCO CENTRO"/>
    <s v="EL TUNAL"/>
    <n v="12.509999999999998"/>
    <n v="25.15"/>
    <x v="1"/>
    <m/>
    <m/>
    <m/>
  </r>
  <r>
    <s v="D634"/>
    <s v="PR"/>
    <s v="EL TUNAL"/>
    <s v="TUNAL SAN JOSECITO"/>
    <n v="0.97000000000000242"/>
    <n v="26.12"/>
    <x v="1"/>
    <m/>
    <m/>
    <m/>
  </r>
  <r>
    <s v="D634"/>
    <s v="PR"/>
    <s v="TUNAL SAN JOSECITO"/>
    <s v="SAN JOSECITO "/>
    <n v="9.2600000000000016"/>
    <n v="35.380000000000003"/>
    <x v="1"/>
    <m/>
    <m/>
    <m/>
  </r>
  <r>
    <s v="D634"/>
    <s v="PR"/>
    <s v="SAN JOSECITO "/>
    <s v="SAN JOSECITO NORTE CR.RT. D697"/>
    <n v="3.0399999999999991"/>
    <n v="38.42"/>
    <x v="1"/>
    <m/>
    <m/>
    <m/>
  </r>
  <r>
    <s v="D634"/>
    <s v="PR"/>
    <s v="SAN JOSECITO NORTE CR.RT. D697"/>
    <s v="RIO PILAYA"/>
    <n v="1.0599999999999952"/>
    <n v="39.479999999999997"/>
    <x v="1"/>
    <m/>
    <m/>
    <m/>
  </r>
  <r>
    <s v="D635"/>
    <m/>
    <s v="CR. RT. F11 CR. CAÑADAS"/>
    <s v="SUARURO"/>
    <n v="13.85"/>
    <n v="13.85"/>
    <x v="1"/>
    <m/>
    <m/>
    <m/>
  </r>
  <r>
    <s v="D635"/>
    <m/>
    <s v="SUARURO"/>
    <s v="PIE DE CUESTA"/>
    <n v="1.35"/>
    <n v="15.2"/>
    <x v="1"/>
    <m/>
    <m/>
    <m/>
  </r>
  <r>
    <s v="D635"/>
    <m/>
    <s v="PIE DE CUESTA"/>
    <s v="CR. RT. D635 SUARURO"/>
    <n v="3.21"/>
    <n v="18.41"/>
    <x v="1"/>
    <m/>
    <m/>
    <m/>
  </r>
  <r>
    <s v="D635A"/>
    <m/>
    <s v="CR. RT. D635 SUARURO"/>
    <s v="SAN FRANCISCO"/>
    <n v="3.77"/>
    <n v="3.77"/>
    <x v="1"/>
    <m/>
    <m/>
    <m/>
  </r>
  <r>
    <s v="D635A"/>
    <m/>
    <s v="SAN FRANCISCO"/>
    <s v="VALLECITO LOS LAPACHOS"/>
    <n v="37.96"/>
    <n v="41.730000000000004"/>
    <x v="1"/>
    <m/>
    <m/>
    <m/>
  </r>
  <r>
    <s v="D635A"/>
    <m/>
    <s v="VALLECITO LOS LAPACHOS"/>
    <s v="CR. RT. D632 SAICAN"/>
    <n v="6.24"/>
    <n v="47.970000000000006"/>
    <x v="1"/>
    <m/>
    <m/>
    <m/>
  </r>
  <r>
    <s v="D636"/>
    <m/>
    <s v="CR. RT. F11 CR. CAÑADAS"/>
    <s v="TAMBO TARUPAYO"/>
    <n v="11.64"/>
    <n v="11.64"/>
    <x v="1"/>
    <m/>
    <m/>
    <m/>
  </r>
  <r>
    <s v="D636"/>
    <m/>
    <s v="TAMBO TARUPAYO"/>
    <s v="SUARURITO"/>
    <n v="5.67"/>
    <n v="17.310000000000002"/>
    <x v="1"/>
    <m/>
    <m/>
    <m/>
  </r>
  <r>
    <s v="D636"/>
    <m/>
    <s v="SUARURITO"/>
    <s v="CHALANA VIEJA"/>
    <n v="23.79"/>
    <n v="41.1"/>
    <x v="1"/>
    <m/>
    <m/>
    <m/>
  </r>
  <r>
    <s v="D636"/>
    <m/>
    <s v="CHALANA VIEJA"/>
    <s v="YUKIMBIA"/>
    <n v="3.64"/>
    <n v="44.74"/>
    <x v="1"/>
    <m/>
    <m/>
    <m/>
  </r>
  <r>
    <s v="D636"/>
    <m/>
    <s v="YUKIMBIA"/>
    <s v="CARATINDI"/>
    <m/>
    <m/>
    <x v="4"/>
    <m/>
    <m/>
    <m/>
  </r>
  <r>
    <s v="D637"/>
    <s v="PR"/>
    <s v="CR. RT. D632 QDA. LAS VACAS "/>
    <s v="EL PUESTO"/>
    <n v="3.72"/>
    <n v="3.72"/>
    <x v="1"/>
    <m/>
    <m/>
    <m/>
  </r>
  <r>
    <s v="D637"/>
    <s v="PR"/>
    <s v="EL PUESTO"/>
    <s v="CAPUCOL"/>
    <n v="7.7799999999999994"/>
    <n v="11.5"/>
    <x v="1"/>
    <m/>
    <m/>
    <m/>
  </r>
  <r>
    <s v="D637"/>
    <s v="PR"/>
    <s v="CAPUCOL"/>
    <s v="LA CUEVA"/>
    <n v="5.1400000000000006"/>
    <n v="16.64"/>
    <x v="1"/>
    <m/>
    <m/>
    <m/>
  </r>
  <r>
    <s v="D637"/>
    <s v="PR"/>
    <s v="LA CUEVA"/>
    <s v="SALINAS"/>
    <n v="11.899999999999999"/>
    <n v="28.54"/>
    <x v="1"/>
    <m/>
    <m/>
    <m/>
  </r>
  <r>
    <s v="D637"/>
    <s v="PR"/>
    <s v="SALINAS"/>
    <s v="LA MISION"/>
    <n v="1.9100000000000001"/>
    <n v="30.45"/>
    <x v="1"/>
    <m/>
    <m/>
    <m/>
  </r>
  <r>
    <s v="D637"/>
    <m/>
    <s v="LA MISION"/>
    <s v="LA VETA"/>
    <n v="2"/>
    <n v="32.450000000000003"/>
    <x v="1"/>
    <m/>
    <m/>
    <m/>
  </r>
  <r>
    <s v="D658"/>
    <m/>
    <s v="CR. RT. F11 LA CENTRAL"/>
    <s v="SABALO"/>
    <m/>
    <m/>
    <x v="4"/>
    <m/>
    <m/>
    <m/>
  </r>
  <r>
    <s v="D658"/>
    <m/>
    <s v="SABALO"/>
    <s v="CR. RT. D633 KUMANDAROTI"/>
    <m/>
    <m/>
    <x v="4"/>
    <m/>
    <m/>
    <m/>
  </r>
  <r>
    <s v="D658"/>
    <m/>
    <s v="CR. RT. D633 KUMANDAROTI"/>
    <s v="IBOPEITI"/>
    <m/>
    <n v="23"/>
    <x v="4"/>
    <m/>
    <m/>
    <m/>
  </r>
  <r>
    <s v="D658"/>
    <m/>
    <s v="IBOPEITI"/>
    <s v="YUMBIA ITOVE"/>
    <m/>
    <n v="23"/>
    <x v="4"/>
    <m/>
    <m/>
    <m/>
  </r>
  <r>
    <s v="D658"/>
    <m/>
    <s v="YUMBIA ITOVE"/>
    <s v="TENTAGUAZO CR. RT. D636"/>
    <m/>
    <m/>
    <x v="4"/>
    <m/>
    <m/>
    <m/>
  </r>
  <r>
    <s v="D658"/>
    <m/>
    <s v="TENTAGUAZO CR. RT. D636"/>
    <s v="CR. RT. D631 TIMBOY"/>
    <n v="15.6"/>
    <n v="38.6"/>
    <x v="1"/>
    <m/>
    <m/>
    <m/>
  </r>
  <r>
    <s v="D659"/>
    <m/>
    <s v="CR. RT. D649 ZAPATERA CENTRO"/>
    <s v="BOYUY"/>
    <n v="6"/>
    <n v="6"/>
    <x v="1"/>
    <m/>
    <m/>
    <m/>
  </r>
  <r>
    <s v="D659"/>
    <m/>
    <s v="BOYUY"/>
    <s v="CHIQUERITOS"/>
    <n v="6.5"/>
    <n v="12.5"/>
    <x v="1"/>
    <m/>
    <m/>
    <m/>
  </r>
  <r>
    <s v="D666"/>
    <m/>
    <s v="CR. RT. F11 SAN DIEGO SUD"/>
    <s v="SAN DIEGO NORTE"/>
    <n v="7.1"/>
    <n v="7.1"/>
    <x v="1"/>
    <m/>
    <m/>
    <m/>
  </r>
  <r>
    <s v="D666"/>
    <m/>
    <s v="SAN DIEGO NORTE"/>
    <s v="SIVINGAL"/>
    <n v="10.1"/>
    <n v="17.2"/>
    <x v="1"/>
    <m/>
    <m/>
    <m/>
  </r>
  <r>
    <s v="D666"/>
    <m/>
    <s v="SIVINGAL"/>
    <s v="CR. RT. D631 SALADITO CENTRO"/>
    <n v="8"/>
    <n v="25.2"/>
    <x v="1"/>
    <m/>
    <m/>
    <m/>
  </r>
  <r>
    <s v="D668"/>
    <m/>
    <s v="CR. RT. D649 SALITRAL"/>
    <s v="IÑIGUACITO"/>
    <n v="3.22"/>
    <n v="3.22"/>
    <x v="1"/>
    <m/>
    <m/>
    <m/>
  </r>
  <r>
    <s v="D668"/>
    <m/>
    <s v="IÑIGUACITO"/>
    <s v="IÑIGUAZU"/>
    <n v="3.8"/>
    <n v="7.02"/>
    <x v="1"/>
    <m/>
    <m/>
    <m/>
  </r>
  <r>
    <s v="D668"/>
    <m/>
    <s v="IÑIGUAZU"/>
    <s v="CR. RT. D632 CHIQUIACA NORTE"/>
    <m/>
    <n v="7.02"/>
    <x v="4"/>
    <m/>
    <m/>
    <m/>
  </r>
  <r>
    <s v="D669"/>
    <m/>
    <s v="CR. RT. F11 SAN SIMON"/>
    <s v="SERERE NORTE"/>
    <n v="3.75"/>
    <n v="3.75"/>
    <x v="1"/>
    <m/>
    <m/>
    <m/>
  </r>
  <r>
    <s v="D669"/>
    <m/>
    <s v="SERERE NORTE"/>
    <s v="SERERE LIMAL"/>
    <n v="5.15"/>
    <n v="8.9"/>
    <x v="1"/>
    <m/>
    <m/>
    <m/>
  </r>
  <r>
    <s v="D669"/>
    <m/>
    <s v="SERERE LIMAL"/>
    <s v="ALAMBRADO"/>
    <m/>
    <n v="8.9"/>
    <x v="4"/>
    <m/>
    <m/>
    <m/>
  </r>
  <r>
    <s v="D669"/>
    <m/>
    <s v="ALAMBRADO"/>
    <s v="MORETA"/>
    <m/>
    <n v="8.9"/>
    <x v="4"/>
    <m/>
    <m/>
    <m/>
  </r>
  <r>
    <s v="D669"/>
    <m/>
    <s v="MORETA"/>
    <s v="LAS LOMAS FIN RT. D639"/>
    <m/>
    <n v="8.9"/>
    <x v="4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52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B9" firstHeaderRow="1" firstDataRow="1" firstDataCol="1"/>
  <pivotFields count="10">
    <pivotField showAll="0"/>
    <pivotField showAll="0"/>
    <pivotField showAll="0"/>
    <pivotField showAll="0"/>
    <pivotField dataField="1" showAll="0"/>
    <pivotField showAll="0"/>
    <pivotField axis="axisRow" showAll="0">
      <items count="7">
        <item x="0"/>
        <item x="2"/>
        <item x="1"/>
        <item m="1" x="5"/>
        <item x="4"/>
        <item x="3"/>
        <item t="default"/>
      </items>
    </pivotField>
    <pivotField showAll="0" defaultSubtotal="0"/>
    <pivotField showAll="0"/>
    <pivotField showAll="0"/>
  </pivotFields>
  <rowFields count="1">
    <field x="6"/>
  </rowFields>
  <rowItems count="6">
    <i>
      <x/>
    </i>
    <i>
      <x v="1"/>
    </i>
    <i>
      <x v="2"/>
    </i>
    <i>
      <x v="4"/>
    </i>
    <i>
      <x v="5"/>
    </i>
    <i t="grand">
      <x/>
    </i>
  </rowItems>
  <colItems count="1">
    <i/>
  </colItems>
  <dataFields count="1">
    <dataField name="Suma de LONGITUD PARCIAL" fld="4" baseField="0" baseItem="0" numFmtId="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9"/>
  <sheetViews>
    <sheetView workbookViewId="0">
      <selection activeCell="A3" sqref="A3:B11"/>
    </sheetView>
  </sheetViews>
  <sheetFormatPr baseColWidth="10" defaultRowHeight="15"/>
  <cols>
    <col min="1" max="1" width="17.5703125" customWidth="1"/>
    <col min="2" max="2" width="26.7109375" bestFit="1" customWidth="1"/>
  </cols>
  <sheetData>
    <row r="3" spans="1:2">
      <c r="A3" s="30" t="s">
        <v>346</v>
      </c>
      <c r="B3" t="s">
        <v>345</v>
      </c>
    </row>
    <row r="4" spans="1:2">
      <c r="A4" s="31" t="s">
        <v>18</v>
      </c>
      <c r="B4" s="34">
        <v>199.37</v>
      </c>
    </row>
    <row r="5" spans="1:2">
      <c r="A5" s="31" t="s">
        <v>27</v>
      </c>
      <c r="B5" s="34">
        <v>15.33</v>
      </c>
    </row>
    <row r="6" spans="1:2">
      <c r="A6" s="31" t="s">
        <v>343</v>
      </c>
      <c r="B6" s="34">
        <v>1600.9330000000002</v>
      </c>
    </row>
    <row r="7" spans="1:2">
      <c r="A7" s="31" t="s">
        <v>114</v>
      </c>
      <c r="B7" s="34"/>
    </row>
    <row r="8" spans="1:2">
      <c r="A8" s="31" t="s">
        <v>405</v>
      </c>
      <c r="B8" s="34">
        <v>106.32999999999998</v>
      </c>
    </row>
    <row r="9" spans="1:2">
      <c r="A9" s="31" t="s">
        <v>347</v>
      </c>
      <c r="B9" s="34">
        <v>1921.9630000000002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6"/>
  <sheetViews>
    <sheetView tabSelected="1" topLeftCell="C1" workbookViewId="0">
      <selection activeCell="N316" sqref="E314:N316"/>
    </sheetView>
  </sheetViews>
  <sheetFormatPr baseColWidth="10" defaultRowHeight="12"/>
  <cols>
    <col min="1" max="1" width="1" style="1" hidden="1" customWidth="1"/>
    <col min="2" max="2" width="1.5703125" style="1" hidden="1" customWidth="1"/>
    <col min="3" max="3" width="6.85546875" style="1" customWidth="1"/>
    <col min="4" max="4" width="9" style="1" hidden="1" customWidth="1"/>
    <col min="5" max="5" width="31.85546875" style="1" customWidth="1"/>
    <col min="6" max="6" width="52.5703125" style="1" customWidth="1"/>
    <col min="7" max="7" width="11" style="23" customWidth="1"/>
    <col min="8" max="8" width="12.28515625" style="1" customWidth="1"/>
    <col min="9" max="9" width="17" style="1" customWidth="1"/>
    <col min="10" max="10" width="19.5703125" style="23" customWidth="1"/>
    <col min="11" max="11" width="18.7109375" style="23" customWidth="1"/>
    <col min="12" max="12" width="25.7109375" style="3" customWidth="1"/>
    <col min="13" max="13" width="8.85546875" style="4" customWidth="1"/>
    <col min="14" max="16384" width="11.42578125" style="4"/>
  </cols>
  <sheetData>
    <row r="1" spans="1:12" ht="18">
      <c r="B1" s="2"/>
      <c r="C1" s="29"/>
      <c r="D1" s="29"/>
      <c r="E1" s="22"/>
      <c r="F1" s="27" t="s">
        <v>0</v>
      </c>
      <c r="G1" s="29"/>
      <c r="H1" s="29"/>
      <c r="I1" s="29"/>
      <c r="J1" s="29"/>
      <c r="K1" s="28"/>
      <c r="L1" s="21"/>
    </row>
    <row r="2" spans="1:12" ht="21.75" thickBot="1">
      <c r="B2" s="5"/>
      <c r="C2" s="82" t="s">
        <v>344</v>
      </c>
      <c r="D2" s="82"/>
      <c r="E2" s="82"/>
      <c r="F2" s="82"/>
      <c r="G2" s="82"/>
      <c r="H2" s="82"/>
      <c r="I2" s="82"/>
      <c r="J2" s="82"/>
      <c r="K2" s="82"/>
      <c r="L2" s="82"/>
    </row>
    <row r="3" spans="1:12" ht="27" thickBot="1">
      <c r="B3" s="5"/>
      <c r="C3" s="26" t="s">
        <v>342</v>
      </c>
      <c r="D3" s="24"/>
      <c r="F3" s="24"/>
      <c r="G3" s="24"/>
      <c r="H3" s="24"/>
      <c r="I3" s="24"/>
      <c r="J3" s="6"/>
      <c r="K3" s="25"/>
    </row>
    <row r="4" spans="1:12" ht="37.5" customHeight="1" thickBot="1">
      <c r="A4" s="7" t="s">
        <v>1</v>
      </c>
      <c r="B4" s="7" t="s">
        <v>2</v>
      </c>
      <c r="C4" s="35" t="s">
        <v>3</v>
      </c>
      <c r="D4" s="36" t="s">
        <v>4</v>
      </c>
      <c r="E4" s="36" t="s">
        <v>5</v>
      </c>
      <c r="F4" s="36" t="s">
        <v>6</v>
      </c>
      <c r="G4" s="36" t="s">
        <v>7</v>
      </c>
      <c r="H4" s="36" t="s">
        <v>8</v>
      </c>
      <c r="I4" s="36" t="s">
        <v>9</v>
      </c>
      <c r="J4" s="36" t="s">
        <v>471</v>
      </c>
      <c r="K4" s="36" t="s">
        <v>10</v>
      </c>
      <c r="L4" s="36" t="s">
        <v>11</v>
      </c>
    </row>
    <row r="5" spans="1:12" s="9" customFormat="1" ht="15">
      <c r="A5" s="8" t="s">
        <v>12</v>
      </c>
      <c r="B5" s="8" t="s">
        <v>13</v>
      </c>
      <c r="C5" s="37" t="s">
        <v>14</v>
      </c>
      <c r="D5" s="38" t="s">
        <v>15</v>
      </c>
      <c r="E5" s="39" t="s">
        <v>16</v>
      </c>
      <c r="F5" s="39" t="s">
        <v>17</v>
      </c>
      <c r="G5" s="40">
        <v>5.15</v>
      </c>
      <c r="H5" s="38">
        <v>5.15</v>
      </c>
      <c r="I5" s="39" t="s">
        <v>18</v>
      </c>
      <c r="J5" s="38"/>
      <c r="K5" s="38"/>
      <c r="L5" s="41"/>
    </row>
    <row r="6" spans="1:12" s="9" customFormat="1" ht="15">
      <c r="A6" s="10" t="s">
        <v>12</v>
      </c>
      <c r="B6" s="10" t="s">
        <v>13</v>
      </c>
      <c r="C6" s="37" t="s">
        <v>14</v>
      </c>
      <c r="D6" s="38" t="s">
        <v>21</v>
      </c>
      <c r="E6" s="39" t="s">
        <v>17</v>
      </c>
      <c r="F6" s="39" t="s">
        <v>22</v>
      </c>
      <c r="G6" s="40">
        <v>6.7899999999999991</v>
      </c>
      <c r="H6" s="38">
        <v>11.94</v>
      </c>
      <c r="I6" s="42" t="s">
        <v>343</v>
      </c>
      <c r="J6" s="38"/>
      <c r="K6" s="38"/>
      <c r="L6" s="41"/>
    </row>
    <row r="7" spans="1:12" s="9" customFormat="1" ht="15">
      <c r="A7" s="11"/>
      <c r="B7" s="11"/>
      <c r="C7" s="37" t="s">
        <v>14</v>
      </c>
      <c r="D7" s="38" t="s">
        <v>15</v>
      </c>
      <c r="E7" s="39" t="s">
        <v>23</v>
      </c>
      <c r="F7" s="39" t="s">
        <v>24</v>
      </c>
      <c r="G7" s="40">
        <v>4.5599999999999996</v>
      </c>
      <c r="H7" s="38">
        <v>16.5</v>
      </c>
      <c r="I7" s="39" t="s">
        <v>18</v>
      </c>
      <c r="J7" s="38"/>
      <c r="K7" s="38"/>
      <c r="L7" s="41"/>
    </row>
    <row r="8" spans="1:12" s="9" customFormat="1" ht="15">
      <c r="A8" s="11"/>
      <c r="B8" s="11"/>
      <c r="C8" s="37" t="s">
        <v>14</v>
      </c>
      <c r="D8" s="38" t="s">
        <v>25</v>
      </c>
      <c r="E8" s="39" t="s">
        <v>16</v>
      </c>
      <c r="F8" s="39" t="s">
        <v>26</v>
      </c>
      <c r="G8" s="40">
        <v>5.76</v>
      </c>
      <c r="H8" s="38">
        <v>22.259999999999998</v>
      </c>
      <c r="I8" s="39" t="s">
        <v>27</v>
      </c>
      <c r="J8" s="38"/>
      <c r="K8" s="38"/>
      <c r="L8" s="41"/>
    </row>
    <row r="9" spans="1:12" s="9" customFormat="1" ht="15.75" thickBot="1">
      <c r="A9" s="12" t="s">
        <v>12</v>
      </c>
      <c r="B9" s="12" t="s">
        <v>13</v>
      </c>
      <c r="C9" s="37" t="s">
        <v>14</v>
      </c>
      <c r="D9" s="38" t="s">
        <v>15</v>
      </c>
      <c r="E9" s="39" t="s">
        <v>26</v>
      </c>
      <c r="F9" s="39" t="s">
        <v>28</v>
      </c>
      <c r="G9" s="40">
        <v>5.73</v>
      </c>
      <c r="H9" s="38">
        <v>27.99</v>
      </c>
      <c r="I9" s="39" t="s">
        <v>18</v>
      </c>
      <c r="J9" s="38"/>
      <c r="K9" s="38"/>
      <c r="L9" s="41"/>
    </row>
    <row r="10" spans="1:12" s="9" customFormat="1" ht="15">
      <c r="A10" s="8" t="s">
        <v>12</v>
      </c>
      <c r="B10" s="8" t="s">
        <v>13</v>
      </c>
      <c r="C10" s="37" t="s">
        <v>29</v>
      </c>
      <c r="D10" s="38" t="s">
        <v>15</v>
      </c>
      <c r="E10" s="39" t="s">
        <v>30</v>
      </c>
      <c r="F10" s="39" t="s">
        <v>31</v>
      </c>
      <c r="G10" s="40">
        <v>2.85</v>
      </c>
      <c r="H10" s="38">
        <v>2.85</v>
      </c>
      <c r="I10" s="39" t="s">
        <v>18</v>
      </c>
      <c r="J10" s="38" t="s">
        <v>31</v>
      </c>
      <c r="K10" s="38" t="s">
        <v>32</v>
      </c>
      <c r="L10" s="41"/>
    </row>
    <row r="11" spans="1:12" s="9" customFormat="1" ht="15">
      <c r="A11" s="13" t="s">
        <v>12</v>
      </c>
      <c r="B11" s="13" t="s">
        <v>13</v>
      </c>
      <c r="C11" s="37" t="s">
        <v>29</v>
      </c>
      <c r="D11" s="38" t="s">
        <v>15</v>
      </c>
      <c r="E11" s="39" t="s">
        <v>31</v>
      </c>
      <c r="F11" s="39" t="s">
        <v>33</v>
      </c>
      <c r="G11" s="40">
        <v>5.89</v>
      </c>
      <c r="H11" s="38">
        <v>8.74</v>
      </c>
      <c r="I11" s="39" t="s">
        <v>18</v>
      </c>
      <c r="J11" s="38" t="s">
        <v>31</v>
      </c>
      <c r="K11" s="38" t="s">
        <v>32</v>
      </c>
      <c r="L11" s="41"/>
    </row>
    <row r="12" spans="1:12" s="14" customFormat="1" ht="15">
      <c r="A12" s="13" t="s">
        <v>12</v>
      </c>
      <c r="B12" s="13" t="s">
        <v>13</v>
      </c>
      <c r="C12" s="37" t="s">
        <v>29</v>
      </c>
      <c r="D12" s="38" t="s">
        <v>21</v>
      </c>
      <c r="E12" s="39" t="s">
        <v>34</v>
      </c>
      <c r="F12" s="39" t="s">
        <v>35</v>
      </c>
      <c r="G12" s="40">
        <v>4.6899999999999995</v>
      </c>
      <c r="H12" s="38">
        <v>13.43</v>
      </c>
      <c r="I12" s="42" t="s">
        <v>343</v>
      </c>
      <c r="J12" s="38" t="s">
        <v>31</v>
      </c>
      <c r="K12" s="38" t="s">
        <v>32</v>
      </c>
      <c r="L12" s="41"/>
    </row>
    <row r="13" spans="1:12" ht="15">
      <c r="A13" s="10" t="s">
        <v>12</v>
      </c>
      <c r="B13" s="10" t="s">
        <v>13</v>
      </c>
      <c r="C13" s="37" t="s">
        <v>29</v>
      </c>
      <c r="D13" s="38" t="s">
        <v>21</v>
      </c>
      <c r="E13" s="39" t="s">
        <v>35</v>
      </c>
      <c r="F13" s="39" t="s">
        <v>36</v>
      </c>
      <c r="G13" s="40">
        <v>25.622999999999998</v>
      </c>
      <c r="H13" s="38">
        <v>39.052999999999997</v>
      </c>
      <c r="I13" s="42" t="s">
        <v>343</v>
      </c>
      <c r="J13" s="38" t="s">
        <v>31</v>
      </c>
      <c r="K13" s="38" t="s">
        <v>32</v>
      </c>
      <c r="L13" s="41"/>
    </row>
    <row r="14" spans="1:12" ht="15">
      <c r="A14" s="10" t="s">
        <v>12</v>
      </c>
      <c r="B14" s="10" t="s">
        <v>13</v>
      </c>
      <c r="C14" s="37" t="s">
        <v>29</v>
      </c>
      <c r="D14" s="38" t="s">
        <v>21</v>
      </c>
      <c r="E14" s="39" t="s">
        <v>36</v>
      </c>
      <c r="F14" s="39" t="s">
        <v>37</v>
      </c>
      <c r="G14" s="40">
        <v>3.1970000000000027</v>
      </c>
      <c r="H14" s="38">
        <v>42.25</v>
      </c>
      <c r="I14" s="42" t="s">
        <v>343</v>
      </c>
      <c r="J14" s="43" t="s">
        <v>31</v>
      </c>
      <c r="K14" s="43" t="s">
        <v>32</v>
      </c>
      <c r="L14" s="41"/>
    </row>
    <row r="15" spans="1:12" ht="15">
      <c r="A15" s="11"/>
      <c r="B15" s="11"/>
      <c r="C15" s="37" t="s">
        <v>29</v>
      </c>
      <c r="D15" s="38" t="s">
        <v>21</v>
      </c>
      <c r="E15" s="39" t="s">
        <v>37</v>
      </c>
      <c r="F15" s="39" t="s">
        <v>38</v>
      </c>
      <c r="G15" s="40">
        <v>5.0300000000000011</v>
      </c>
      <c r="H15" s="38">
        <v>47.28</v>
      </c>
      <c r="I15" s="42" t="s">
        <v>343</v>
      </c>
      <c r="J15" s="43" t="s">
        <v>31</v>
      </c>
      <c r="K15" s="43" t="s">
        <v>32</v>
      </c>
      <c r="L15" s="41"/>
    </row>
    <row r="16" spans="1:12" ht="15">
      <c r="A16" s="11"/>
      <c r="B16" s="11"/>
      <c r="C16" s="37" t="s">
        <v>29</v>
      </c>
      <c r="D16" s="38" t="s">
        <v>21</v>
      </c>
      <c r="E16" s="39" t="s">
        <v>38</v>
      </c>
      <c r="F16" s="39" t="s">
        <v>39</v>
      </c>
      <c r="G16" s="40">
        <v>1.8100000000000023</v>
      </c>
      <c r="H16" s="38">
        <v>49.09</v>
      </c>
      <c r="I16" s="42" t="s">
        <v>343</v>
      </c>
      <c r="J16" s="43" t="s">
        <v>31</v>
      </c>
      <c r="K16" s="43" t="s">
        <v>32</v>
      </c>
      <c r="L16" s="41"/>
    </row>
    <row r="17" spans="1:12" ht="15">
      <c r="A17" s="11"/>
      <c r="B17" s="11"/>
      <c r="C17" s="37" t="s">
        <v>29</v>
      </c>
      <c r="D17" s="38" t="s">
        <v>21</v>
      </c>
      <c r="E17" s="39" t="s">
        <v>39</v>
      </c>
      <c r="F17" s="39" t="s">
        <v>40</v>
      </c>
      <c r="G17" s="40">
        <v>3.6699999999999946</v>
      </c>
      <c r="H17" s="38">
        <v>52.76</v>
      </c>
      <c r="I17" s="42" t="s">
        <v>343</v>
      </c>
      <c r="J17" s="43" t="s">
        <v>31</v>
      </c>
      <c r="K17" s="43" t="s">
        <v>32</v>
      </c>
      <c r="L17" s="41"/>
    </row>
    <row r="18" spans="1:12" ht="15">
      <c r="A18" s="11"/>
      <c r="B18" s="11"/>
      <c r="C18" s="37" t="s">
        <v>29</v>
      </c>
      <c r="D18" s="38" t="s">
        <v>21</v>
      </c>
      <c r="E18" s="39" t="s">
        <v>40</v>
      </c>
      <c r="F18" s="39" t="s">
        <v>41</v>
      </c>
      <c r="G18" s="40">
        <v>8.7000000000000028</v>
      </c>
      <c r="H18" s="38">
        <v>61.46</v>
      </c>
      <c r="I18" s="42" t="s">
        <v>343</v>
      </c>
      <c r="J18" s="43" t="s">
        <v>31</v>
      </c>
      <c r="K18" s="43" t="s">
        <v>32</v>
      </c>
      <c r="L18" s="41"/>
    </row>
    <row r="19" spans="1:12" ht="15">
      <c r="A19" s="11"/>
      <c r="B19" s="11"/>
      <c r="C19" s="37" t="s">
        <v>29</v>
      </c>
      <c r="D19" s="38" t="s">
        <v>21</v>
      </c>
      <c r="E19" s="39" t="s">
        <v>41</v>
      </c>
      <c r="F19" s="39" t="s">
        <v>42</v>
      </c>
      <c r="G19" s="40">
        <v>21.359999999999992</v>
      </c>
      <c r="H19" s="38">
        <v>82.82</v>
      </c>
      <c r="I19" s="42" t="s">
        <v>343</v>
      </c>
      <c r="J19" s="43" t="s">
        <v>31</v>
      </c>
      <c r="K19" s="43" t="s">
        <v>32</v>
      </c>
      <c r="L19" s="41"/>
    </row>
    <row r="20" spans="1:12" ht="15.75" thickBot="1">
      <c r="A20" s="12" t="s">
        <v>12</v>
      </c>
      <c r="B20" s="12" t="s">
        <v>13</v>
      </c>
      <c r="C20" s="37" t="s">
        <v>29</v>
      </c>
      <c r="D20" s="38" t="s">
        <v>21</v>
      </c>
      <c r="E20" s="39" t="s">
        <v>41</v>
      </c>
      <c r="F20" s="39" t="s">
        <v>43</v>
      </c>
      <c r="G20" s="40">
        <v>21.24</v>
      </c>
      <c r="H20" s="38">
        <v>21.24</v>
      </c>
      <c r="I20" s="42" t="s">
        <v>343</v>
      </c>
      <c r="J20" s="43" t="s">
        <v>31</v>
      </c>
      <c r="K20" s="43" t="s">
        <v>32</v>
      </c>
      <c r="L20" s="41"/>
    </row>
    <row r="21" spans="1:12" s="9" customFormat="1" ht="15">
      <c r="A21" s="13" t="s">
        <v>12</v>
      </c>
      <c r="B21" s="13" t="s">
        <v>13</v>
      </c>
      <c r="C21" s="37" t="s">
        <v>44</v>
      </c>
      <c r="D21" s="38" t="s">
        <v>15</v>
      </c>
      <c r="E21" s="39" t="s">
        <v>45</v>
      </c>
      <c r="F21" s="39" t="s">
        <v>46</v>
      </c>
      <c r="G21" s="44">
        <v>4.47</v>
      </c>
      <c r="H21" s="45">
        <v>4.47</v>
      </c>
      <c r="I21" s="42" t="s">
        <v>18</v>
      </c>
      <c r="J21" s="38" t="s">
        <v>31</v>
      </c>
      <c r="K21" s="38" t="s">
        <v>32</v>
      </c>
      <c r="L21" s="41"/>
    </row>
    <row r="22" spans="1:12" s="9" customFormat="1" ht="15">
      <c r="A22" s="13"/>
      <c r="B22" s="13"/>
      <c r="C22" s="37" t="s">
        <v>44</v>
      </c>
      <c r="D22" s="38" t="s">
        <v>15</v>
      </c>
      <c r="E22" s="39" t="s">
        <v>46</v>
      </c>
      <c r="F22" s="39" t="s">
        <v>47</v>
      </c>
      <c r="G22" s="44">
        <v>3.95</v>
      </c>
      <c r="H22" s="45">
        <v>8.42</v>
      </c>
      <c r="I22" s="42" t="s">
        <v>18</v>
      </c>
      <c r="J22" s="43" t="s">
        <v>31</v>
      </c>
      <c r="K22" s="43" t="s">
        <v>32</v>
      </c>
      <c r="L22" s="41"/>
    </row>
    <row r="23" spans="1:12" s="9" customFormat="1" ht="15">
      <c r="A23" s="13"/>
      <c r="B23" s="13"/>
      <c r="C23" s="37" t="s">
        <v>44</v>
      </c>
      <c r="D23" s="38" t="s">
        <v>21</v>
      </c>
      <c r="E23" s="39" t="s">
        <v>47</v>
      </c>
      <c r="F23" s="39" t="s">
        <v>48</v>
      </c>
      <c r="G23" s="44">
        <v>14.42</v>
      </c>
      <c r="H23" s="45">
        <v>22.84</v>
      </c>
      <c r="I23" s="42" t="s">
        <v>343</v>
      </c>
      <c r="J23" s="43" t="s">
        <v>31</v>
      </c>
      <c r="K23" s="43" t="s">
        <v>32</v>
      </c>
      <c r="L23" s="41"/>
    </row>
    <row r="24" spans="1:12" ht="15">
      <c r="A24" s="10" t="s">
        <v>12</v>
      </c>
      <c r="B24" s="10" t="s">
        <v>13</v>
      </c>
      <c r="C24" s="37" t="s">
        <v>44</v>
      </c>
      <c r="D24" s="38" t="s">
        <v>21</v>
      </c>
      <c r="E24" s="39" t="s">
        <v>48</v>
      </c>
      <c r="F24" s="39" t="s">
        <v>49</v>
      </c>
      <c r="G24" s="44">
        <v>9.2799999999999976</v>
      </c>
      <c r="H24" s="45">
        <v>32.119999999999997</v>
      </c>
      <c r="I24" s="42" t="s">
        <v>343</v>
      </c>
      <c r="J24" s="43" t="s">
        <v>31</v>
      </c>
      <c r="K24" s="43" t="s">
        <v>32</v>
      </c>
      <c r="L24" s="41"/>
    </row>
    <row r="25" spans="1:12" ht="15.75" thickBot="1">
      <c r="A25" s="11" t="s">
        <v>12</v>
      </c>
      <c r="B25" s="11" t="s">
        <v>13</v>
      </c>
      <c r="C25" s="37" t="s">
        <v>44</v>
      </c>
      <c r="D25" s="38" t="s">
        <v>21</v>
      </c>
      <c r="E25" s="39" t="s">
        <v>49</v>
      </c>
      <c r="F25" s="39" t="s">
        <v>50</v>
      </c>
      <c r="G25" s="44">
        <v>18.365000000000002</v>
      </c>
      <c r="H25" s="45">
        <v>50.484999999999999</v>
      </c>
      <c r="I25" s="42" t="s">
        <v>343</v>
      </c>
      <c r="J25" s="43" t="s">
        <v>51</v>
      </c>
      <c r="K25" s="43" t="s">
        <v>32</v>
      </c>
      <c r="L25" s="41"/>
    </row>
    <row r="26" spans="1:12" s="14" customFormat="1" ht="15">
      <c r="A26" s="8" t="s">
        <v>12</v>
      </c>
      <c r="B26" s="8" t="s">
        <v>13</v>
      </c>
      <c r="C26" s="37" t="s">
        <v>52</v>
      </c>
      <c r="D26" s="38" t="s">
        <v>15</v>
      </c>
      <c r="E26" s="39" t="s">
        <v>53</v>
      </c>
      <c r="F26" s="39" t="s">
        <v>54</v>
      </c>
      <c r="G26" s="46">
        <v>6.42</v>
      </c>
      <c r="H26" s="45">
        <v>6.42</v>
      </c>
      <c r="I26" s="42" t="s">
        <v>18</v>
      </c>
      <c r="J26" s="43" t="s">
        <v>55</v>
      </c>
      <c r="K26" s="43" t="s">
        <v>56</v>
      </c>
      <c r="L26" s="41"/>
    </row>
    <row r="27" spans="1:12" s="14" customFormat="1" ht="15">
      <c r="A27" s="13"/>
      <c r="B27" s="13"/>
      <c r="C27" s="37" t="s">
        <v>52</v>
      </c>
      <c r="D27" s="38" t="s">
        <v>15</v>
      </c>
      <c r="E27" s="39" t="s">
        <v>54</v>
      </c>
      <c r="F27" s="39" t="s">
        <v>57</v>
      </c>
      <c r="G27" s="46">
        <v>3.4700000000000006</v>
      </c>
      <c r="H27" s="45">
        <v>9.89</v>
      </c>
      <c r="I27" s="42" t="s">
        <v>18</v>
      </c>
      <c r="J27" s="43" t="s">
        <v>55</v>
      </c>
      <c r="K27" s="43" t="s">
        <v>56</v>
      </c>
      <c r="L27" s="41"/>
    </row>
    <row r="28" spans="1:12" ht="15">
      <c r="A28" s="10" t="s">
        <v>12</v>
      </c>
      <c r="B28" s="10" t="s">
        <v>13</v>
      </c>
      <c r="C28" s="37" t="s">
        <v>52</v>
      </c>
      <c r="D28" s="38" t="s">
        <v>15</v>
      </c>
      <c r="E28" s="39" t="s">
        <v>57</v>
      </c>
      <c r="F28" s="39" t="s">
        <v>58</v>
      </c>
      <c r="G28" s="44">
        <v>2.6999999999999993</v>
      </c>
      <c r="H28" s="45">
        <v>12.59</v>
      </c>
      <c r="I28" s="42" t="s">
        <v>18</v>
      </c>
      <c r="J28" s="43" t="s">
        <v>59</v>
      </c>
      <c r="K28" s="43" t="s">
        <v>60</v>
      </c>
      <c r="L28" s="41"/>
    </row>
    <row r="29" spans="1:12" ht="15">
      <c r="A29" s="10"/>
      <c r="B29" s="10"/>
      <c r="C29" s="37" t="s">
        <v>52</v>
      </c>
      <c r="D29" s="38" t="s">
        <v>15</v>
      </c>
      <c r="E29" s="39" t="s">
        <v>58</v>
      </c>
      <c r="F29" s="39" t="s">
        <v>61</v>
      </c>
      <c r="G29" s="44">
        <v>4.620000000000001</v>
      </c>
      <c r="H29" s="45">
        <v>17.21</v>
      </c>
      <c r="I29" s="42" t="s">
        <v>18</v>
      </c>
      <c r="J29" s="43" t="s">
        <v>59</v>
      </c>
      <c r="K29" s="43" t="s">
        <v>60</v>
      </c>
      <c r="L29" s="41"/>
    </row>
    <row r="30" spans="1:12" ht="15">
      <c r="A30" s="10"/>
      <c r="B30" s="10"/>
      <c r="C30" s="37" t="s">
        <v>52</v>
      </c>
      <c r="D30" s="38" t="s">
        <v>15</v>
      </c>
      <c r="E30" s="39" t="s">
        <v>61</v>
      </c>
      <c r="F30" s="39" t="s">
        <v>62</v>
      </c>
      <c r="G30" s="44">
        <v>1.9699999999999989</v>
      </c>
      <c r="H30" s="45">
        <v>19.18</v>
      </c>
      <c r="I30" s="42" t="s">
        <v>18</v>
      </c>
      <c r="J30" s="43" t="s">
        <v>59</v>
      </c>
      <c r="K30" s="43" t="s">
        <v>60</v>
      </c>
      <c r="L30" s="41"/>
    </row>
    <row r="31" spans="1:12" ht="15">
      <c r="A31" s="10"/>
      <c r="B31" s="10"/>
      <c r="C31" s="37" t="s">
        <v>52</v>
      </c>
      <c r="D31" s="38" t="s">
        <v>15</v>
      </c>
      <c r="E31" s="39" t="s">
        <v>62</v>
      </c>
      <c r="F31" s="39" t="s">
        <v>63</v>
      </c>
      <c r="G31" s="44">
        <v>2.7100000000000009</v>
      </c>
      <c r="H31" s="45">
        <v>21.89</v>
      </c>
      <c r="I31" s="42" t="s">
        <v>18</v>
      </c>
      <c r="J31" s="43" t="s">
        <v>59</v>
      </c>
      <c r="K31" s="43" t="s">
        <v>60</v>
      </c>
      <c r="L31" s="41"/>
    </row>
    <row r="32" spans="1:12" ht="15">
      <c r="A32" s="10"/>
      <c r="B32" s="10"/>
      <c r="C32" s="37" t="s">
        <v>52</v>
      </c>
      <c r="D32" s="38" t="s">
        <v>15</v>
      </c>
      <c r="E32" s="39" t="s">
        <v>63</v>
      </c>
      <c r="F32" s="39" t="s">
        <v>64</v>
      </c>
      <c r="G32" s="44">
        <v>8.98</v>
      </c>
      <c r="H32" s="45">
        <v>30.87</v>
      </c>
      <c r="I32" s="42" t="s">
        <v>18</v>
      </c>
      <c r="J32" s="43" t="s">
        <v>59</v>
      </c>
      <c r="K32" s="43" t="s">
        <v>60</v>
      </c>
      <c r="L32" s="41"/>
    </row>
    <row r="33" spans="1:12" ht="15">
      <c r="A33" s="10"/>
      <c r="B33" s="10"/>
      <c r="C33" s="37" t="s">
        <v>52</v>
      </c>
      <c r="D33" s="38" t="s">
        <v>15</v>
      </c>
      <c r="E33" s="39" t="s">
        <v>64</v>
      </c>
      <c r="F33" s="39" t="s">
        <v>65</v>
      </c>
      <c r="G33" s="44">
        <v>0.14999999999999858</v>
      </c>
      <c r="H33" s="45">
        <v>31.02</v>
      </c>
      <c r="I33" s="42" t="s">
        <v>18</v>
      </c>
      <c r="J33" s="43" t="s">
        <v>59</v>
      </c>
      <c r="K33" s="43" t="s">
        <v>60</v>
      </c>
      <c r="L33" s="41"/>
    </row>
    <row r="34" spans="1:12" ht="15">
      <c r="A34" s="10" t="s">
        <v>12</v>
      </c>
      <c r="B34" s="10" t="s">
        <v>13</v>
      </c>
      <c r="C34" s="37" t="s">
        <v>52</v>
      </c>
      <c r="D34" s="38" t="s">
        <v>15</v>
      </c>
      <c r="E34" s="39" t="s">
        <v>65</v>
      </c>
      <c r="F34" s="39" t="s">
        <v>66</v>
      </c>
      <c r="G34" s="44">
        <v>7.9400000000000013</v>
      </c>
      <c r="H34" s="45">
        <v>38.96</v>
      </c>
      <c r="I34" s="42" t="s">
        <v>18</v>
      </c>
      <c r="J34" s="38" t="s">
        <v>59</v>
      </c>
      <c r="K34" s="38" t="s">
        <v>60</v>
      </c>
      <c r="L34" s="41"/>
    </row>
    <row r="35" spans="1:12" ht="15.75" thickBot="1">
      <c r="A35" s="12" t="s">
        <v>12</v>
      </c>
      <c r="B35" s="12" t="s">
        <v>13</v>
      </c>
      <c r="C35" s="37" t="s">
        <v>52</v>
      </c>
      <c r="D35" s="38" t="s">
        <v>15</v>
      </c>
      <c r="E35" s="39" t="s">
        <v>66</v>
      </c>
      <c r="F35" s="39" t="s">
        <v>67</v>
      </c>
      <c r="G35" s="44">
        <v>3.990000000000002</v>
      </c>
      <c r="H35" s="45">
        <v>42.95</v>
      </c>
      <c r="I35" s="42" t="s">
        <v>18</v>
      </c>
      <c r="J35" s="38" t="s">
        <v>59</v>
      </c>
      <c r="K35" s="38" t="s">
        <v>60</v>
      </c>
      <c r="L35" s="41"/>
    </row>
    <row r="36" spans="1:12" ht="15">
      <c r="A36" s="10" t="s">
        <v>12</v>
      </c>
      <c r="B36" s="10" t="s">
        <v>13</v>
      </c>
      <c r="C36" s="37" t="s">
        <v>68</v>
      </c>
      <c r="D36" s="38" t="s">
        <v>15</v>
      </c>
      <c r="E36" s="39" t="s">
        <v>69</v>
      </c>
      <c r="F36" s="39" t="s">
        <v>70</v>
      </c>
      <c r="G36" s="46">
        <v>2.76</v>
      </c>
      <c r="H36" s="45">
        <v>2.76</v>
      </c>
      <c r="I36" s="42" t="s">
        <v>18</v>
      </c>
      <c r="J36" s="43" t="s">
        <v>19</v>
      </c>
      <c r="K36" s="43" t="s">
        <v>20</v>
      </c>
      <c r="L36" s="41"/>
    </row>
    <row r="37" spans="1:12" ht="15">
      <c r="A37" s="10"/>
      <c r="B37" s="10"/>
      <c r="C37" s="37" t="s">
        <v>68</v>
      </c>
      <c r="D37" s="38" t="s">
        <v>15</v>
      </c>
      <c r="E37" s="39" t="s">
        <v>70</v>
      </c>
      <c r="F37" s="39" t="s">
        <v>71</v>
      </c>
      <c r="G37" s="46">
        <v>3.99</v>
      </c>
      <c r="H37" s="45">
        <v>6.75</v>
      </c>
      <c r="I37" s="42" t="s">
        <v>18</v>
      </c>
      <c r="J37" s="43" t="s">
        <v>19</v>
      </c>
      <c r="K37" s="43" t="s">
        <v>20</v>
      </c>
      <c r="L37" s="41"/>
    </row>
    <row r="38" spans="1:12" ht="15">
      <c r="A38" s="10"/>
      <c r="B38" s="10"/>
      <c r="C38" s="37" t="s">
        <v>68</v>
      </c>
      <c r="D38" s="38" t="s">
        <v>15</v>
      </c>
      <c r="E38" s="39" t="s">
        <v>71</v>
      </c>
      <c r="F38" s="39" t="s">
        <v>72</v>
      </c>
      <c r="G38" s="46">
        <v>5.27</v>
      </c>
      <c r="H38" s="45">
        <v>12.02</v>
      </c>
      <c r="I38" s="42" t="s">
        <v>18</v>
      </c>
      <c r="J38" s="43" t="s">
        <v>19</v>
      </c>
      <c r="K38" s="43" t="s">
        <v>20</v>
      </c>
      <c r="L38" s="41"/>
    </row>
    <row r="39" spans="1:12" ht="15">
      <c r="A39" s="10" t="s">
        <v>12</v>
      </c>
      <c r="B39" s="10" t="s">
        <v>13</v>
      </c>
      <c r="C39" s="37" t="s">
        <v>68</v>
      </c>
      <c r="D39" s="38" t="s">
        <v>15</v>
      </c>
      <c r="E39" s="39" t="s">
        <v>72</v>
      </c>
      <c r="F39" s="39" t="s">
        <v>73</v>
      </c>
      <c r="G39" s="46">
        <v>3.2900000000000009</v>
      </c>
      <c r="H39" s="45">
        <v>15.31</v>
      </c>
      <c r="I39" s="42" t="s">
        <v>18</v>
      </c>
      <c r="J39" s="43" t="s">
        <v>19</v>
      </c>
      <c r="K39" s="43" t="s">
        <v>20</v>
      </c>
      <c r="L39" s="41"/>
    </row>
    <row r="40" spans="1:12" s="14" customFormat="1" ht="15">
      <c r="A40" s="10" t="s">
        <v>12</v>
      </c>
      <c r="B40" s="10" t="s">
        <v>13</v>
      </c>
      <c r="C40" s="37" t="s">
        <v>68</v>
      </c>
      <c r="D40" s="38" t="s">
        <v>21</v>
      </c>
      <c r="E40" s="39" t="s">
        <v>73</v>
      </c>
      <c r="F40" s="39" t="s">
        <v>74</v>
      </c>
      <c r="G40" s="44">
        <v>6.2499999999999982</v>
      </c>
      <c r="H40" s="45">
        <v>21.56</v>
      </c>
      <c r="I40" s="42" t="s">
        <v>343</v>
      </c>
      <c r="J40" s="43" t="s">
        <v>19</v>
      </c>
      <c r="K40" s="43" t="s">
        <v>20</v>
      </c>
      <c r="L40" s="41"/>
    </row>
    <row r="41" spans="1:12" s="14" customFormat="1" ht="15">
      <c r="A41" s="11"/>
      <c r="B41" s="11"/>
      <c r="C41" s="37" t="s">
        <v>68</v>
      </c>
      <c r="D41" s="38" t="s">
        <v>21</v>
      </c>
      <c r="E41" s="39" t="s">
        <v>74</v>
      </c>
      <c r="F41" s="39" t="s">
        <v>75</v>
      </c>
      <c r="G41" s="44">
        <v>4.8900000000000006</v>
      </c>
      <c r="H41" s="45">
        <v>26.45</v>
      </c>
      <c r="I41" s="42" t="s">
        <v>343</v>
      </c>
      <c r="J41" s="43" t="s">
        <v>19</v>
      </c>
      <c r="K41" s="43" t="s">
        <v>20</v>
      </c>
      <c r="L41" s="41"/>
    </row>
    <row r="42" spans="1:12" s="14" customFormat="1" ht="15">
      <c r="A42" s="11"/>
      <c r="B42" s="11"/>
      <c r="C42" s="37" t="s">
        <v>68</v>
      </c>
      <c r="D42" s="38" t="s">
        <v>21</v>
      </c>
      <c r="E42" s="39" t="s">
        <v>75</v>
      </c>
      <c r="F42" s="39" t="s">
        <v>76</v>
      </c>
      <c r="G42" s="44">
        <v>8.0000000000000036</v>
      </c>
      <c r="H42" s="45">
        <v>34.450000000000003</v>
      </c>
      <c r="I42" s="42" t="s">
        <v>343</v>
      </c>
      <c r="J42" s="43" t="s">
        <v>19</v>
      </c>
      <c r="K42" s="43" t="s">
        <v>20</v>
      </c>
      <c r="L42" s="41"/>
    </row>
    <row r="43" spans="1:12" ht="15.75" thickBot="1">
      <c r="A43" s="11" t="s">
        <v>12</v>
      </c>
      <c r="B43" s="11" t="s">
        <v>13</v>
      </c>
      <c r="C43" s="37" t="s">
        <v>68</v>
      </c>
      <c r="D43" s="38" t="s">
        <v>21</v>
      </c>
      <c r="E43" s="39" t="s">
        <v>76</v>
      </c>
      <c r="F43" s="39" t="s">
        <v>77</v>
      </c>
      <c r="G43" s="44">
        <v>2.1499999999999986</v>
      </c>
      <c r="H43" s="45">
        <v>36.6</v>
      </c>
      <c r="I43" s="42" t="s">
        <v>343</v>
      </c>
      <c r="J43" s="43" t="s">
        <v>19</v>
      </c>
      <c r="K43" s="43" t="s">
        <v>55</v>
      </c>
      <c r="L43" s="41"/>
    </row>
    <row r="44" spans="1:12" s="9" customFormat="1" ht="15">
      <c r="A44" s="8" t="s">
        <v>12</v>
      </c>
      <c r="B44" s="8" t="s">
        <v>13</v>
      </c>
      <c r="C44" s="37" t="s">
        <v>78</v>
      </c>
      <c r="D44" s="38" t="s">
        <v>15</v>
      </c>
      <c r="E44" s="39" t="s">
        <v>79</v>
      </c>
      <c r="F44" s="39" t="s">
        <v>80</v>
      </c>
      <c r="G44" s="46">
        <v>7.56</v>
      </c>
      <c r="H44" s="45">
        <v>7.56</v>
      </c>
      <c r="I44" s="42" t="s">
        <v>18</v>
      </c>
      <c r="J44" s="43" t="s">
        <v>19</v>
      </c>
      <c r="K44" s="43" t="s">
        <v>20</v>
      </c>
      <c r="L44" s="41"/>
    </row>
    <row r="45" spans="1:12" s="9" customFormat="1" ht="15">
      <c r="A45" s="13"/>
      <c r="B45" s="13"/>
      <c r="C45" s="37" t="s">
        <v>78</v>
      </c>
      <c r="D45" s="38" t="s">
        <v>15</v>
      </c>
      <c r="E45" s="39" t="s">
        <v>80</v>
      </c>
      <c r="F45" s="39" t="s">
        <v>81</v>
      </c>
      <c r="G45" s="46">
        <v>7.1500000000000012</v>
      </c>
      <c r="H45" s="45">
        <v>14.71</v>
      </c>
      <c r="I45" s="42" t="s">
        <v>18</v>
      </c>
      <c r="J45" s="43"/>
      <c r="K45" s="43"/>
      <c r="L45" s="41"/>
    </row>
    <row r="46" spans="1:12" s="9" customFormat="1" ht="15">
      <c r="A46" s="13"/>
      <c r="B46" s="13"/>
      <c r="C46" s="37" t="s">
        <v>78</v>
      </c>
      <c r="D46" s="38" t="s">
        <v>15</v>
      </c>
      <c r="E46" s="39" t="s">
        <v>81</v>
      </c>
      <c r="F46" s="39" t="s">
        <v>82</v>
      </c>
      <c r="G46" s="46">
        <v>4.9699999999999989</v>
      </c>
      <c r="H46" s="45">
        <v>19.68</v>
      </c>
      <c r="I46" s="42" t="s">
        <v>18</v>
      </c>
      <c r="J46" s="43"/>
      <c r="K46" s="43"/>
      <c r="L46" s="41"/>
    </row>
    <row r="47" spans="1:12" s="9" customFormat="1" ht="15">
      <c r="A47" s="10" t="s">
        <v>12</v>
      </c>
      <c r="B47" s="10" t="s">
        <v>13</v>
      </c>
      <c r="C47" s="37" t="s">
        <v>78</v>
      </c>
      <c r="D47" s="38" t="s">
        <v>21</v>
      </c>
      <c r="E47" s="39" t="s">
        <v>82</v>
      </c>
      <c r="F47" s="39" t="s">
        <v>83</v>
      </c>
      <c r="G47" s="44">
        <v>11.530000000000001</v>
      </c>
      <c r="H47" s="45">
        <v>31.21</v>
      </c>
      <c r="I47" s="42" t="s">
        <v>343</v>
      </c>
      <c r="J47" s="43" t="s">
        <v>19</v>
      </c>
      <c r="K47" s="43" t="s">
        <v>20</v>
      </c>
      <c r="L47" s="41"/>
    </row>
    <row r="48" spans="1:12" s="14" customFormat="1" ht="15.75" thickBot="1">
      <c r="A48" s="12" t="s">
        <v>12</v>
      </c>
      <c r="B48" s="12" t="s">
        <v>13</v>
      </c>
      <c r="C48" s="37" t="s">
        <v>78</v>
      </c>
      <c r="D48" s="38" t="s">
        <v>21</v>
      </c>
      <c r="E48" s="39" t="s">
        <v>83</v>
      </c>
      <c r="F48" s="39" t="s">
        <v>84</v>
      </c>
      <c r="G48" s="44">
        <v>6.1099999999999994</v>
      </c>
      <c r="H48" s="45">
        <v>37.32</v>
      </c>
      <c r="I48" s="42" t="s">
        <v>343</v>
      </c>
      <c r="J48" s="38" t="s">
        <v>31</v>
      </c>
      <c r="K48" s="38" t="s">
        <v>32</v>
      </c>
      <c r="L48" s="41"/>
    </row>
    <row r="49" spans="1:12" ht="15.75" thickBot="1">
      <c r="A49" s="15" t="s">
        <v>12</v>
      </c>
      <c r="B49" s="15" t="s">
        <v>13</v>
      </c>
      <c r="C49" s="37" t="s">
        <v>85</v>
      </c>
      <c r="D49" s="38" t="s">
        <v>25</v>
      </c>
      <c r="E49" s="39" t="s">
        <v>86</v>
      </c>
      <c r="F49" s="39" t="s">
        <v>87</v>
      </c>
      <c r="G49" s="40">
        <v>9.57</v>
      </c>
      <c r="H49" s="38">
        <v>9.57</v>
      </c>
      <c r="I49" s="39" t="s">
        <v>27</v>
      </c>
      <c r="J49" s="43" t="s">
        <v>19</v>
      </c>
      <c r="K49" s="43" t="s">
        <v>20</v>
      </c>
      <c r="L49" s="41"/>
    </row>
    <row r="50" spans="1:12" ht="15.75" thickBot="1">
      <c r="A50" s="16"/>
      <c r="B50" s="16"/>
      <c r="C50" s="37" t="s">
        <v>88</v>
      </c>
      <c r="D50" s="37" t="s">
        <v>90</v>
      </c>
      <c r="E50" s="39" t="s">
        <v>348</v>
      </c>
      <c r="F50" s="39" t="s">
        <v>89</v>
      </c>
      <c r="G50" s="40">
        <v>2.71</v>
      </c>
      <c r="H50" s="38">
        <v>2.71</v>
      </c>
      <c r="I50" s="39" t="s">
        <v>18</v>
      </c>
      <c r="J50" s="43"/>
      <c r="K50" s="43"/>
      <c r="L50" s="41"/>
    </row>
    <row r="51" spans="1:12" ht="15.75" thickBot="1">
      <c r="A51" s="16"/>
      <c r="B51" s="16"/>
      <c r="C51" s="37" t="s">
        <v>88</v>
      </c>
      <c r="D51" s="37" t="s">
        <v>90</v>
      </c>
      <c r="E51" s="39" t="s">
        <v>89</v>
      </c>
      <c r="F51" s="39" t="s">
        <v>349</v>
      </c>
      <c r="G51" s="40">
        <v>4.7699999999999996</v>
      </c>
      <c r="H51" s="38">
        <f>+H50+G51</f>
        <v>7.4799999999999995</v>
      </c>
      <c r="I51" s="39" t="s">
        <v>18</v>
      </c>
      <c r="J51" s="43"/>
      <c r="K51" s="43"/>
      <c r="L51" s="41"/>
    </row>
    <row r="52" spans="1:12" ht="15.75" thickBot="1">
      <c r="A52" s="16"/>
      <c r="B52" s="16"/>
      <c r="C52" s="37" t="s">
        <v>88</v>
      </c>
      <c r="D52" s="37" t="s">
        <v>90</v>
      </c>
      <c r="E52" s="39" t="s">
        <v>349</v>
      </c>
      <c r="F52" s="39" t="s">
        <v>350</v>
      </c>
      <c r="G52" s="40">
        <v>3.3</v>
      </c>
      <c r="H52" s="38">
        <f>+H51+G52</f>
        <v>10.78</v>
      </c>
      <c r="I52" s="39" t="s">
        <v>18</v>
      </c>
      <c r="J52" s="43"/>
      <c r="K52" s="43"/>
      <c r="L52" s="41"/>
    </row>
    <row r="53" spans="1:12" ht="15.75" thickBot="1">
      <c r="A53" s="16"/>
      <c r="B53" s="16"/>
      <c r="C53" s="37" t="s">
        <v>90</v>
      </c>
      <c r="D53" s="37"/>
      <c r="E53" s="39" t="s">
        <v>91</v>
      </c>
      <c r="F53" s="39" t="s">
        <v>92</v>
      </c>
      <c r="G53" s="40">
        <v>4.7699999999999996</v>
      </c>
      <c r="H53" s="38">
        <v>4.7699999999999996</v>
      </c>
      <c r="I53" s="42" t="s">
        <v>343</v>
      </c>
      <c r="J53" s="43"/>
      <c r="K53" s="43"/>
      <c r="L53" s="41"/>
    </row>
    <row r="54" spans="1:12" ht="15.75" thickBot="1">
      <c r="A54" s="16"/>
      <c r="B54" s="16"/>
      <c r="C54" s="37" t="s">
        <v>90</v>
      </c>
      <c r="D54" s="37"/>
      <c r="E54" s="39" t="s">
        <v>92</v>
      </c>
      <c r="F54" s="39" t="s">
        <v>93</v>
      </c>
      <c r="G54" s="40">
        <v>3.42</v>
      </c>
      <c r="H54" s="38">
        <f>+H53+G54</f>
        <v>8.19</v>
      </c>
      <c r="I54" s="42" t="s">
        <v>343</v>
      </c>
      <c r="J54" s="43"/>
      <c r="K54" s="43"/>
      <c r="L54" s="41"/>
    </row>
    <row r="55" spans="1:12" ht="15.75" thickBot="1">
      <c r="A55" s="16"/>
      <c r="B55" s="16"/>
      <c r="C55" s="37" t="s">
        <v>90</v>
      </c>
      <c r="D55" s="37"/>
      <c r="E55" s="39" t="s">
        <v>93</v>
      </c>
      <c r="F55" s="39" t="s">
        <v>94</v>
      </c>
      <c r="G55" s="40">
        <v>2.77</v>
      </c>
      <c r="H55" s="38">
        <f t="shared" ref="H55:H59" si="0">+H54+G55</f>
        <v>10.959999999999999</v>
      </c>
      <c r="I55" s="42" t="s">
        <v>343</v>
      </c>
      <c r="J55" s="43"/>
      <c r="K55" s="43"/>
      <c r="L55" s="41"/>
    </row>
    <row r="56" spans="1:12" ht="15.75" thickBot="1">
      <c r="A56" s="16"/>
      <c r="B56" s="16"/>
      <c r="C56" s="37" t="s">
        <v>90</v>
      </c>
      <c r="D56" s="37"/>
      <c r="E56" s="39" t="s">
        <v>94</v>
      </c>
      <c r="F56" s="39" t="s">
        <v>95</v>
      </c>
      <c r="G56" s="40">
        <v>9.07</v>
      </c>
      <c r="H56" s="38">
        <f t="shared" si="0"/>
        <v>20.03</v>
      </c>
      <c r="I56" s="42" t="s">
        <v>343</v>
      </c>
      <c r="J56" s="43"/>
      <c r="K56" s="43"/>
      <c r="L56" s="41"/>
    </row>
    <row r="57" spans="1:12" ht="15.75" thickBot="1">
      <c r="A57" s="16"/>
      <c r="B57" s="16"/>
      <c r="C57" s="37" t="s">
        <v>90</v>
      </c>
      <c r="D57" s="37"/>
      <c r="E57" s="39" t="s">
        <v>95</v>
      </c>
      <c r="F57" s="39" t="s">
        <v>95</v>
      </c>
      <c r="G57" s="40">
        <v>2.2799999999999998</v>
      </c>
      <c r="H57" s="38">
        <f t="shared" si="0"/>
        <v>22.310000000000002</v>
      </c>
      <c r="I57" s="42" t="s">
        <v>343</v>
      </c>
      <c r="J57" s="43"/>
      <c r="K57" s="43"/>
      <c r="L57" s="41"/>
    </row>
    <row r="58" spans="1:12" ht="15.75" thickBot="1">
      <c r="A58" s="16"/>
      <c r="B58" s="16"/>
      <c r="C58" s="37" t="s">
        <v>90</v>
      </c>
      <c r="D58" s="37"/>
      <c r="E58" s="39" t="s">
        <v>95</v>
      </c>
      <c r="F58" s="39" t="s">
        <v>351</v>
      </c>
      <c r="G58" s="40">
        <v>0.94</v>
      </c>
      <c r="H58" s="38">
        <f t="shared" si="0"/>
        <v>23.250000000000004</v>
      </c>
      <c r="I58" s="42" t="s">
        <v>343</v>
      </c>
      <c r="J58" s="43"/>
      <c r="K58" s="43"/>
      <c r="L58" s="41"/>
    </row>
    <row r="59" spans="1:12" ht="15.75" thickBot="1">
      <c r="A59" s="16"/>
      <c r="B59" s="16"/>
      <c r="C59" s="37" t="s">
        <v>90</v>
      </c>
      <c r="D59" s="37"/>
      <c r="E59" s="39" t="s">
        <v>351</v>
      </c>
      <c r="F59" s="39" t="s">
        <v>352</v>
      </c>
      <c r="G59" s="40">
        <v>15.75</v>
      </c>
      <c r="H59" s="38">
        <f t="shared" si="0"/>
        <v>39</v>
      </c>
      <c r="I59" s="42" t="s">
        <v>343</v>
      </c>
      <c r="J59" s="43"/>
      <c r="K59" s="43"/>
      <c r="L59" s="41"/>
    </row>
    <row r="60" spans="1:12" s="9" customFormat="1" ht="15">
      <c r="A60" s="8" t="s">
        <v>12</v>
      </c>
      <c r="B60" s="8" t="s">
        <v>13</v>
      </c>
      <c r="C60" s="37" t="s">
        <v>96</v>
      </c>
      <c r="D60" s="38" t="s">
        <v>15</v>
      </c>
      <c r="E60" s="39" t="s">
        <v>97</v>
      </c>
      <c r="F60" s="39" t="s">
        <v>98</v>
      </c>
      <c r="G60" s="44">
        <v>2.0099999999999998</v>
      </c>
      <c r="H60" s="45">
        <v>2.0099999999999998</v>
      </c>
      <c r="I60" s="42" t="s">
        <v>18</v>
      </c>
      <c r="J60" s="38" t="s">
        <v>19</v>
      </c>
      <c r="K60" s="38" t="s">
        <v>20</v>
      </c>
      <c r="L60" s="38"/>
    </row>
    <row r="61" spans="1:12" s="9" customFormat="1" ht="15">
      <c r="A61" s="10" t="s">
        <v>12</v>
      </c>
      <c r="B61" s="10" t="s">
        <v>13</v>
      </c>
      <c r="C61" s="37" t="s">
        <v>96</v>
      </c>
      <c r="D61" s="38" t="s">
        <v>15</v>
      </c>
      <c r="E61" s="39" t="s">
        <v>98</v>
      </c>
      <c r="F61" s="39" t="s">
        <v>99</v>
      </c>
      <c r="G61" s="44">
        <v>11.39</v>
      </c>
      <c r="H61" s="45">
        <v>13.4</v>
      </c>
      <c r="I61" s="42" t="s">
        <v>18</v>
      </c>
      <c r="J61" s="38" t="s">
        <v>59</v>
      </c>
      <c r="K61" s="38" t="s">
        <v>20</v>
      </c>
      <c r="L61" s="41"/>
    </row>
    <row r="62" spans="1:12" s="9" customFormat="1" ht="15">
      <c r="A62" s="13" t="s">
        <v>12</v>
      </c>
      <c r="B62" s="13" t="s">
        <v>13</v>
      </c>
      <c r="C62" s="37" t="s">
        <v>96</v>
      </c>
      <c r="D62" s="38" t="s">
        <v>100</v>
      </c>
      <c r="E62" s="39" t="s">
        <v>99</v>
      </c>
      <c r="F62" s="39" t="s">
        <v>101</v>
      </c>
      <c r="G62" s="44">
        <v>10.999999999999998</v>
      </c>
      <c r="H62" s="45">
        <v>24.4</v>
      </c>
      <c r="I62" s="42" t="s">
        <v>405</v>
      </c>
      <c r="J62" s="38" t="s">
        <v>59</v>
      </c>
      <c r="K62" s="38" t="s">
        <v>20</v>
      </c>
      <c r="L62" s="41"/>
    </row>
    <row r="63" spans="1:12" s="9" customFormat="1" ht="15">
      <c r="A63" s="13"/>
      <c r="B63" s="13"/>
      <c r="C63" s="37" t="s">
        <v>96</v>
      </c>
      <c r="D63" s="38" t="s">
        <v>21</v>
      </c>
      <c r="E63" s="39" t="s">
        <v>99</v>
      </c>
      <c r="F63" s="39" t="s">
        <v>102</v>
      </c>
      <c r="G63" s="44">
        <v>4.9000000000000021</v>
      </c>
      <c r="H63" s="45">
        <v>29.3</v>
      </c>
      <c r="I63" s="42" t="s">
        <v>343</v>
      </c>
      <c r="J63" s="38"/>
      <c r="K63" s="38"/>
      <c r="L63" s="41"/>
    </row>
    <row r="64" spans="1:12" s="9" customFormat="1" ht="15">
      <c r="A64" s="13" t="s">
        <v>12</v>
      </c>
      <c r="B64" s="13" t="s">
        <v>13</v>
      </c>
      <c r="C64" s="37" t="s">
        <v>96</v>
      </c>
      <c r="D64" s="38" t="s">
        <v>21</v>
      </c>
      <c r="E64" s="39" t="s">
        <v>102</v>
      </c>
      <c r="F64" s="39" t="s">
        <v>103</v>
      </c>
      <c r="G64" s="44">
        <v>1.2100000000000009</v>
      </c>
      <c r="H64" s="45">
        <v>30.51</v>
      </c>
      <c r="I64" s="42" t="s">
        <v>343</v>
      </c>
      <c r="J64" s="38" t="s">
        <v>59</v>
      </c>
      <c r="K64" s="38" t="s">
        <v>20</v>
      </c>
      <c r="L64" s="41"/>
    </row>
    <row r="65" spans="1:12" s="17" customFormat="1" ht="15">
      <c r="A65" s="10" t="s">
        <v>12</v>
      </c>
      <c r="B65" s="10" t="s">
        <v>13</v>
      </c>
      <c r="C65" s="37" t="s">
        <v>96</v>
      </c>
      <c r="D65" s="38" t="s">
        <v>21</v>
      </c>
      <c r="E65" s="39" t="s">
        <v>101</v>
      </c>
      <c r="F65" s="39" t="s">
        <v>104</v>
      </c>
      <c r="G65" s="44">
        <v>11.039999999999996</v>
      </c>
      <c r="H65" s="45">
        <v>41.55</v>
      </c>
      <c r="I65" s="42" t="s">
        <v>343</v>
      </c>
      <c r="J65" s="38" t="s">
        <v>59</v>
      </c>
      <c r="K65" s="38" t="s">
        <v>56</v>
      </c>
      <c r="L65" s="41"/>
    </row>
    <row r="66" spans="1:12" s="9" customFormat="1" ht="15.75" thickBot="1">
      <c r="A66" s="12" t="s">
        <v>12</v>
      </c>
      <c r="B66" s="12" t="s">
        <v>13</v>
      </c>
      <c r="C66" s="37" t="s">
        <v>96</v>
      </c>
      <c r="D66" s="38" t="s">
        <v>21</v>
      </c>
      <c r="E66" s="39" t="s">
        <v>104</v>
      </c>
      <c r="F66" s="39" t="s">
        <v>105</v>
      </c>
      <c r="G66" s="44">
        <v>10.100000000000001</v>
      </c>
      <c r="H66" s="45">
        <v>51.65</v>
      </c>
      <c r="I66" s="42" t="s">
        <v>343</v>
      </c>
      <c r="J66" s="38" t="s">
        <v>59</v>
      </c>
      <c r="K66" s="38" t="s">
        <v>60</v>
      </c>
      <c r="L66" s="41"/>
    </row>
    <row r="67" spans="1:12" s="9" customFormat="1" ht="15.75" thickBot="1">
      <c r="A67" s="20"/>
      <c r="B67" s="32"/>
      <c r="C67" s="47" t="s">
        <v>106</v>
      </c>
      <c r="D67" s="48" t="s">
        <v>21</v>
      </c>
      <c r="E67" s="49" t="s">
        <v>107</v>
      </c>
      <c r="F67" s="49" t="s">
        <v>108</v>
      </c>
      <c r="G67" s="50">
        <v>12.57</v>
      </c>
      <c r="H67" s="45">
        <f>+G67</f>
        <v>12.57</v>
      </c>
      <c r="I67" s="42" t="s">
        <v>343</v>
      </c>
      <c r="J67" s="38"/>
      <c r="K67" s="38"/>
      <c r="L67" s="41"/>
    </row>
    <row r="68" spans="1:12" s="9" customFormat="1" ht="15.75" thickBot="1">
      <c r="A68" s="20"/>
      <c r="B68" s="32"/>
      <c r="C68" s="51" t="s">
        <v>106</v>
      </c>
      <c r="D68" s="48" t="s">
        <v>21</v>
      </c>
      <c r="E68" s="52" t="s">
        <v>108</v>
      </c>
      <c r="F68" s="52" t="s">
        <v>109</v>
      </c>
      <c r="G68" s="53">
        <v>4.5300000000000011</v>
      </c>
      <c r="H68" s="45">
        <f>+H67+G68</f>
        <v>17.100000000000001</v>
      </c>
      <c r="I68" s="42" t="s">
        <v>343</v>
      </c>
      <c r="J68" s="38"/>
      <c r="K68" s="38"/>
      <c r="L68" s="41"/>
    </row>
    <row r="69" spans="1:12" s="9" customFormat="1" ht="15.75" thickBot="1">
      <c r="A69" s="20"/>
      <c r="B69" s="32"/>
      <c r="C69" s="51" t="s">
        <v>106</v>
      </c>
      <c r="D69" s="48" t="s">
        <v>21</v>
      </c>
      <c r="E69" s="52" t="s">
        <v>109</v>
      </c>
      <c r="F69" s="52" t="s">
        <v>110</v>
      </c>
      <c r="G69" s="53">
        <v>2.259999999999998</v>
      </c>
      <c r="H69" s="45">
        <f t="shared" ref="H69:H72" si="1">+H68+G69</f>
        <v>19.36</v>
      </c>
      <c r="I69" s="42" t="s">
        <v>343</v>
      </c>
      <c r="J69" s="38"/>
      <c r="K69" s="38"/>
      <c r="L69" s="41"/>
    </row>
    <row r="70" spans="1:12" s="9" customFormat="1" ht="15.75" thickBot="1">
      <c r="A70" s="20"/>
      <c r="B70" s="32"/>
      <c r="C70" s="51" t="s">
        <v>106</v>
      </c>
      <c r="D70" s="48" t="s">
        <v>21</v>
      </c>
      <c r="E70" s="52" t="s">
        <v>110</v>
      </c>
      <c r="F70" s="52" t="s">
        <v>111</v>
      </c>
      <c r="G70" s="53">
        <v>1.6400000000000006</v>
      </c>
      <c r="H70" s="45">
        <f t="shared" si="1"/>
        <v>21</v>
      </c>
      <c r="I70" s="42" t="s">
        <v>343</v>
      </c>
      <c r="J70" s="38"/>
      <c r="K70" s="38"/>
      <c r="L70" s="41"/>
    </row>
    <row r="71" spans="1:12" s="9" customFormat="1" ht="15.75" thickBot="1">
      <c r="A71" s="20"/>
      <c r="B71" s="32"/>
      <c r="C71" s="51" t="s">
        <v>106</v>
      </c>
      <c r="D71" s="48" t="s">
        <v>21</v>
      </c>
      <c r="E71" s="52" t="s">
        <v>111</v>
      </c>
      <c r="F71" s="54" t="s">
        <v>112</v>
      </c>
      <c r="G71" s="55">
        <v>4.59</v>
      </c>
      <c r="H71" s="45">
        <f t="shared" si="1"/>
        <v>25.59</v>
      </c>
      <c r="I71" s="42" t="s">
        <v>343</v>
      </c>
      <c r="J71" s="38"/>
      <c r="K71" s="38"/>
      <c r="L71" s="41"/>
    </row>
    <row r="72" spans="1:12" s="9" customFormat="1" ht="15.75" thickBot="1">
      <c r="A72" s="20"/>
      <c r="B72" s="32"/>
      <c r="C72" s="56" t="s">
        <v>106</v>
      </c>
      <c r="D72" s="48" t="s">
        <v>21</v>
      </c>
      <c r="E72" s="52" t="s">
        <v>112</v>
      </c>
      <c r="F72" s="52" t="s">
        <v>113</v>
      </c>
      <c r="G72" s="57">
        <v>3.5199999999999996</v>
      </c>
      <c r="H72" s="45">
        <f t="shared" si="1"/>
        <v>29.11</v>
      </c>
      <c r="I72" s="42" t="s">
        <v>343</v>
      </c>
      <c r="J72" s="38"/>
      <c r="K72" s="38"/>
      <c r="L72" s="41"/>
    </row>
    <row r="73" spans="1:12" s="9" customFormat="1" ht="15.75" thickBot="1">
      <c r="A73" s="20"/>
      <c r="B73" s="32"/>
      <c r="C73" s="58" t="s">
        <v>353</v>
      </c>
      <c r="D73" s="48"/>
      <c r="E73" s="52" t="s">
        <v>354</v>
      </c>
      <c r="F73" s="52" t="s">
        <v>355</v>
      </c>
      <c r="G73" s="57">
        <v>5.71</v>
      </c>
      <c r="H73" s="45">
        <f>+G73</f>
        <v>5.71</v>
      </c>
      <c r="I73" s="42" t="s">
        <v>343</v>
      </c>
      <c r="J73" s="38"/>
      <c r="K73" s="38"/>
      <c r="L73" s="41"/>
    </row>
    <row r="74" spans="1:12" s="9" customFormat="1" ht="15.75" thickBot="1">
      <c r="A74" s="20"/>
      <c r="B74" s="32"/>
      <c r="C74" s="58" t="s">
        <v>353</v>
      </c>
      <c r="D74" s="48"/>
      <c r="E74" s="52" t="s">
        <v>355</v>
      </c>
      <c r="F74" s="52" t="s">
        <v>356</v>
      </c>
      <c r="G74" s="57">
        <v>5.93</v>
      </c>
      <c r="H74" s="45">
        <f>+H73+G74</f>
        <v>11.64</v>
      </c>
      <c r="I74" s="42" t="s">
        <v>343</v>
      </c>
      <c r="J74" s="38"/>
      <c r="K74" s="38"/>
      <c r="L74" s="41"/>
    </row>
    <row r="75" spans="1:12" s="9" customFormat="1" ht="15.75" thickBot="1">
      <c r="A75" s="20"/>
      <c r="B75" s="32"/>
      <c r="C75" s="58" t="s">
        <v>353</v>
      </c>
      <c r="D75" s="48"/>
      <c r="E75" s="52" t="s">
        <v>356</v>
      </c>
      <c r="F75" s="52" t="s">
        <v>357</v>
      </c>
      <c r="G75" s="57">
        <v>6.23</v>
      </c>
      <c r="H75" s="45">
        <f>+H74+G75</f>
        <v>17.87</v>
      </c>
      <c r="I75" s="42" t="s">
        <v>343</v>
      </c>
      <c r="J75" s="38"/>
      <c r="K75" s="38"/>
      <c r="L75" s="41"/>
    </row>
    <row r="76" spans="1:12" s="9" customFormat="1" ht="15.75" thickBot="1">
      <c r="A76" s="20"/>
      <c r="B76" s="32"/>
      <c r="C76" s="58" t="s">
        <v>353</v>
      </c>
      <c r="D76" s="48"/>
      <c r="E76" s="52" t="s">
        <v>357</v>
      </c>
      <c r="F76" s="52" t="s">
        <v>358</v>
      </c>
      <c r="G76" s="57"/>
      <c r="H76" s="45"/>
      <c r="I76" s="42" t="s">
        <v>114</v>
      </c>
      <c r="J76" s="38"/>
      <c r="K76" s="38"/>
      <c r="L76" s="41"/>
    </row>
    <row r="77" spans="1:12" s="9" customFormat="1" ht="15.75" thickBot="1">
      <c r="A77" s="20"/>
      <c r="B77" s="32"/>
      <c r="C77" s="58" t="s">
        <v>353</v>
      </c>
      <c r="D77" s="48"/>
      <c r="E77" s="52" t="s">
        <v>358</v>
      </c>
      <c r="F77" s="52" t="s">
        <v>359</v>
      </c>
      <c r="G77" s="57"/>
      <c r="H77" s="45"/>
      <c r="I77" s="42" t="s">
        <v>114</v>
      </c>
      <c r="J77" s="38"/>
      <c r="K77" s="38"/>
      <c r="L77" s="41"/>
    </row>
    <row r="78" spans="1:12" s="9" customFormat="1" ht="15.75" thickBot="1">
      <c r="A78" s="20"/>
      <c r="B78" s="32"/>
      <c r="C78" s="58" t="s">
        <v>353</v>
      </c>
      <c r="D78" s="48"/>
      <c r="E78" s="52" t="s">
        <v>359</v>
      </c>
      <c r="F78" s="52" t="s">
        <v>360</v>
      </c>
      <c r="G78" s="57"/>
      <c r="H78" s="45"/>
      <c r="I78" s="42" t="s">
        <v>114</v>
      </c>
      <c r="J78" s="38"/>
      <c r="K78" s="38"/>
      <c r="L78" s="41"/>
    </row>
    <row r="79" spans="1:12" s="9" customFormat="1" ht="15.75" thickBot="1">
      <c r="A79" s="20"/>
      <c r="B79" s="32"/>
      <c r="C79" s="58" t="s">
        <v>361</v>
      </c>
      <c r="D79" s="48"/>
      <c r="E79" s="52" t="s">
        <v>363</v>
      </c>
      <c r="F79" s="52" t="s">
        <v>362</v>
      </c>
      <c r="G79" s="57"/>
      <c r="H79" s="45"/>
      <c r="I79" s="42" t="s">
        <v>114</v>
      </c>
      <c r="J79" s="38"/>
      <c r="K79" s="38"/>
      <c r="L79" s="41"/>
    </row>
    <row r="80" spans="1:12" s="9" customFormat="1" ht="15.75" thickBot="1">
      <c r="A80" s="20"/>
      <c r="B80" s="32"/>
      <c r="C80" s="58" t="s">
        <v>115</v>
      </c>
      <c r="D80" s="48"/>
      <c r="E80" s="52" t="s">
        <v>364</v>
      </c>
      <c r="F80" s="52" t="s">
        <v>116</v>
      </c>
      <c r="G80" s="57">
        <v>3.34</v>
      </c>
      <c r="H80" s="45">
        <v>3.34</v>
      </c>
      <c r="I80" s="42" t="s">
        <v>18</v>
      </c>
      <c r="J80" s="38"/>
      <c r="K80" s="38"/>
      <c r="L80" s="41"/>
    </row>
    <row r="81" spans="1:12" s="9" customFormat="1" ht="15.75" thickBot="1">
      <c r="A81" s="20"/>
      <c r="B81" s="32"/>
      <c r="C81" s="58" t="s">
        <v>115</v>
      </c>
      <c r="D81" s="48"/>
      <c r="E81" s="52" t="s">
        <v>116</v>
      </c>
      <c r="F81" s="52" t="s">
        <v>117</v>
      </c>
      <c r="G81" s="57">
        <v>8.9</v>
      </c>
      <c r="H81" s="45">
        <f>+H80+G81</f>
        <v>12.24</v>
      </c>
      <c r="I81" s="42" t="s">
        <v>343</v>
      </c>
      <c r="J81" s="38"/>
      <c r="K81" s="38"/>
      <c r="L81" s="41"/>
    </row>
    <row r="82" spans="1:12" s="9" customFormat="1" ht="15.75" thickBot="1">
      <c r="A82" s="20"/>
      <c r="B82" s="32"/>
      <c r="C82" s="58" t="s">
        <v>115</v>
      </c>
      <c r="D82" s="48"/>
      <c r="E82" s="52" t="s">
        <v>117</v>
      </c>
      <c r="F82" s="52" t="s">
        <v>118</v>
      </c>
      <c r="G82" s="57">
        <v>12.94</v>
      </c>
      <c r="H82" s="45">
        <f t="shared" ref="H82:H85" si="2">+H81+G82</f>
        <v>25.18</v>
      </c>
      <c r="I82" s="42" t="s">
        <v>343</v>
      </c>
      <c r="J82" s="38"/>
      <c r="K82" s="38"/>
      <c r="L82" s="41"/>
    </row>
    <row r="83" spans="1:12" s="9" customFormat="1" ht="15.75" thickBot="1">
      <c r="A83" s="20"/>
      <c r="B83" s="32"/>
      <c r="C83" s="58" t="s">
        <v>115</v>
      </c>
      <c r="D83" s="48"/>
      <c r="E83" s="52" t="s">
        <v>118</v>
      </c>
      <c r="F83" s="52" t="s">
        <v>119</v>
      </c>
      <c r="G83" s="57">
        <v>15.23</v>
      </c>
      <c r="H83" s="45">
        <f t="shared" si="2"/>
        <v>40.409999999999997</v>
      </c>
      <c r="I83" s="42" t="s">
        <v>343</v>
      </c>
      <c r="J83" s="38"/>
      <c r="K83" s="38"/>
      <c r="L83" s="41"/>
    </row>
    <row r="84" spans="1:12" s="9" customFormat="1" ht="15.75" thickBot="1">
      <c r="A84" s="20"/>
      <c r="B84" s="32"/>
      <c r="C84" s="58" t="s">
        <v>365</v>
      </c>
      <c r="D84" s="48"/>
      <c r="E84" s="52" t="s">
        <v>366</v>
      </c>
      <c r="F84" s="52" t="s">
        <v>367</v>
      </c>
      <c r="G84" s="57">
        <v>8.35</v>
      </c>
      <c r="H84" s="45">
        <v>8.35</v>
      </c>
      <c r="I84" s="42" t="s">
        <v>343</v>
      </c>
      <c r="J84" s="38"/>
      <c r="K84" s="38"/>
      <c r="L84" s="41"/>
    </row>
    <row r="85" spans="1:12" s="9" customFormat="1" ht="15.75" thickBot="1">
      <c r="A85" s="20"/>
      <c r="B85" s="32"/>
      <c r="C85" s="58" t="s">
        <v>365</v>
      </c>
      <c r="D85" s="48"/>
      <c r="E85" s="52" t="s">
        <v>367</v>
      </c>
      <c r="F85" s="52" t="s">
        <v>368</v>
      </c>
      <c r="G85" s="57">
        <v>1.51</v>
      </c>
      <c r="H85" s="45">
        <f t="shared" si="2"/>
        <v>9.86</v>
      </c>
      <c r="I85" s="42" t="s">
        <v>343</v>
      </c>
      <c r="J85" s="38"/>
      <c r="K85" s="38"/>
      <c r="L85" s="41"/>
    </row>
    <row r="86" spans="1:12" s="9" customFormat="1" ht="15.75" thickBot="1">
      <c r="A86" s="20"/>
      <c r="B86" s="32"/>
      <c r="C86" s="58" t="s">
        <v>369</v>
      </c>
      <c r="D86" s="48"/>
      <c r="E86" s="52" t="s">
        <v>370</v>
      </c>
      <c r="F86" s="52" t="s">
        <v>375</v>
      </c>
      <c r="G86" s="57">
        <v>8.69</v>
      </c>
      <c r="H86" s="45">
        <v>8.69</v>
      </c>
      <c r="I86" s="42" t="s">
        <v>343</v>
      </c>
      <c r="J86" s="38"/>
      <c r="K86" s="38"/>
      <c r="L86" s="41"/>
    </row>
    <row r="87" spans="1:12" s="9" customFormat="1" ht="15.75" thickBot="1">
      <c r="A87" s="20"/>
      <c r="B87" s="32"/>
      <c r="C87" s="58" t="s">
        <v>369</v>
      </c>
      <c r="D87" s="48"/>
      <c r="E87" s="52" t="s">
        <v>375</v>
      </c>
      <c r="F87" s="52" t="s">
        <v>371</v>
      </c>
      <c r="G87" s="57">
        <v>1.04</v>
      </c>
      <c r="H87" s="45">
        <f>+H86+G87</f>
        <v>9.73</v>
      </c>
      <c r="I87" s="42" t="s">
        <v>343</v>
      </c>
      <c r="J87" s="38"/>
      <c r="K87" s="38"/>
      <c r="L87" s="41"/>
    </row>
    <row r="88" spans="1:12" s="9" customFormat="1" ht="15.75" thickBot="1">
      <c r="A88" s="20"/>
      <c r="B88" s="32"/>
      <c r="C88" s="58" t="s">
        <v>369</v>
      </c>
      <c r="D88" s="48"/>
      <c r="E88" s="52" t="s">
        <v>371</v>
      </c>
      <c r="F88" s="52" t="s">
        <v>372</v>
      </c>
      <c r="G88" s="57">
        <v>5.54</v>
      </c>
      <c r="H88" s="45">
        <f t="shared" ref="H88:H89" si="3">+H87+G88</f>
        <v>15.27</v>
      </c>
      <c r="I88" s="42" t="s">
        <v>18</v>
      </c>
      <c r="J88" s="38"/>
      <c r="K88" s="38"/>
      <c r="L88" s="41"/>
    </row>
    <row r="89" spans="1:12" s="9" customFormat="1" ht="15.75" thickBot="1">
      <c r="A89" s="20"/>
      <c r="B89" s="32"/>
      <c r="C89" s="58" t="s">
        <v>369</v>
      </c>
      <c r="D89" s="48"/>
      <c r="E89" s="52" t="s">
        <v>372</v>
      </c>
      <c r="F89" s="52" t="s">
        <v>373</v>
      </c>
      <c r="G89" s="57">
        <v>8.49</v>
      </c>
      <c r="H89" s="45">
        <f t="shared" si="3"/>
        <v>23.759999999999998</v>
      </c>
      <c r="I89" s="42" t="s">
        <v>343</v>
      </c>
      <c r="J89" s="38"/>
      <c r="K89" s="38"/>
      <c r="L89" s="41"/>
    </row>
    <row r="90" spans="1:12" s="9" customFormat="1" ht="15.75" thickBot="1">
      <c r="A90" s="20"/>
      <c r="B90" s="32"/>
      <c r="C90" s="58" t="s">
        <v>369</v>
      </c>
      <c r="D90" s="48"/>
      <c r="E90" s="52" t="s">
        <v>373</v>
      </c>
      <c r="F90" s="52" t="s">
        <v>374</v>
      </c>
      <c r="G90" s="57"/>
      <c r="H90" s="45"/>
      <c r="I90" s="42" t="s">
        <v>114</v>
      </c>
      <c r="J90" s="38"/>
      <c r="K90" s="38"/>
      <c r="L90" s="41"/>
    </row>
    <row r="91" spans="1:12" s="9" customFormat="1" ht="15.75" thickBot="1">
      <c r="A91" s="20"/>
      <c r="B91" s="32"/>
      <c r="C91" s="58" t="s">
        <v>369</v>
      </c>
      <c r="D91" s="48"/>
      <c r="E91" s="52" t="s">
        <v>374</v>
      </c>
      <c r="F91" s="52" t="s">
        <v>376</v>
      </c>
      <c r="G91" s="57">
        <v>5.09</v>
      </c>
      <c r="H91" s="45">
        <f>+H89+G91</f>
        <v>28.849999999999998</v>
      </c>
      <c r="I91" s="42" t="s">
        <v>343</v>
      </c>
      <c r="J91" s="38"/>
      <c r="K91" s="38"/>
      <c r="L91" s="41"/>
    </row>
    <row r="92" spans="1:12" s="9" customFormat="1" ht="15.75" thickBot="1">
      <c r="A92" s="20"/>
      <c r="B92" s="32"/>
      <c r="C92" s="58" t="s">
        <v>377</v>
      </c>
      <c r="D92" s="48"/>
      <c r="E92" s="52" t="s">
        <v>378</v>
      </c>
      <c r="F92" s="52" t="s">
        <v>379</v>
      </c>
      <c r="G92" s="57">
        <v>13.55</v>
      </c>
      <c r="H92" s="45">
        <v>13.55</v>
      </c>
      <c r="I92" s="42" t="s">
        <v>343</v>
      </c>
      <c r="J92" s="38"/>
      <c r="K92" s="38"/>
      <c r="L92" s="41"/>
    </row>
    <row r="93" spans="1:12" s="9" customFormat="1" ht="15.75" thickBot="1">
      <c r="A93" s="20"/>
      <c r="B93" s="32"/>
      <c r="C93" s="58" t="s">
        <v>377</v>
      </c>
      <c r="D93" s="48"/>
      <c r="E93" s="52" t="s">
        <v>379</v>
      </c>
      <c r="F93" s="52" t="s">
        <v>380</v>
      </c>
      <c r="G93" s="57">
        <v>6.19</v>
      </c>
      <c r="H93" s="45">
        <f>+H92+G93</f>
        <v>19.740000000000002</v>
      </c>
      <c r="I93" s="42" t="s">
        <v>343</v>
      </c>
      <c r="J93" s="38"/>
      <c r="K93" s="38"/>
      <c r="L93" s="41"/>
    </row>
    <row r="94" spans="1:12" s="9" customFormat="1" ht="15.75" thickBot="1">
      <c r="A94" s="20"/>
      <c r="B94" s="32"/>
      <c r="C94" s="58" t="s">
        <v>377</v>
      </c>
      <c r="D94" s="48"/>
      <c r="E94" s="52" t="s">
        <v>380</v>
      </c>
      <c r="F94" s="52" t="s">
        <v>381</v>
      </c>
      <c r="G94" s="57">
        <v>7.34</v>
      </c>
      <c r="H94" s="45">
        <f t="shared" ref="H94:H95" si="4">+H93+G94</f>
        <v>27.080000000000002</v>
      </c>
      <c r="I94" s="42" t="s">
        <v>343</v>
      </c>
      <c r="J94" s="38"/>
      <c r="K94" s="38"/>
      <c r="L94" s="41"/>
    </row>
    <row r="95" spans="1:12" s="9" customFormat="1" ht="15.75" thickBot="1">
      <c r="A95" s="20"/>
      <c r="B95" s="32"/>
      <c r="C95" s="58" t="s">
        <v>377</v>
      </c>
      <c r="D95" s="48"/>
      <c r="E95" s="52" t="s">
        <v>381</v>
      </c>
      <c r="F95" s="52" t="s">
        <v>382</v>
      </c>
      <c r="G95" s="57">
        <v>18.62</v>
      </c>
      <c r="H95" s="45">
        <f t="shared" si="4"/>
        <v>45.7</v>
      </c>
      <c r="I95" s="42" t="s">
        <v>343</v>
      </c>
      <c r="J95" s="38"/>
      <c r="K95" s="38"/>
      <c r="L95" s="41"/>
    </row>
    <row r="96" spans="1:12" s="9" customFormat="1" ht="15.75" thickBot="1">
      <c r="A96" s="20"/>
      <c r="B96" s="32"/>
      <c r="C96" s="58" t="s">
        <v>383</v>
      </c>
      <c r="D96" s="48"/>
      <c r="E96" s="52" t="s">
        <v>384</v>
      </c>
      <c r="F96" s="52" t="s">
        <v>385</v>
      </c>
      <c r="G96" s="57"/>
      <c r="H96" s="45"/>
      <c r="I96" s="42" t="s">
        <v>114</v>
      </c>
      <c r="J96" s="38"/>
      <c r="K96" s="38"/>
      <c r="L96" s="41"/>
    </row>
    <row r="97" spans="1:12" s="9" customFormat="1" ht="15.75" thickBot="1">
      <c r="A97" s="20"/>
      <c r="B97" s="32"/>
      <c r="C97" s="58" t="s">
        <v>386</v>
      </c>
      <c r="D97" s="48"/>
      <c r="E97" s="52" t="s">
        <v>387</v>
      </c>
      <c r="F97" s="52" t="s">
        <v>388</v>
      </c>
      <c r="G97" s="57"/>
      <c r="H97" s="45"/>
      <c r="I97" s="42" t="s">
        <v>114</v>
      </c>
      <c r="J97" s="38"/>
      <c r="K97" s="38"/>
      <c r="L97" s="41"/>
    </row>
    <row r="98" spans="1:12" s="9" customFormat="1" ht="15.75" thickBot="1">
      <c r="A98" s="20"/>
      <c r="B98" s="32"/>
      <c r="C98" s="58" t="s">
        <v>386</v>
      </c>
      <c r="D98" s="48"/>
      <c r="E98" s="52" t="s">
        <v>388</v>
      </c>
      <c r="F98" s="52" t="s">
        <v>389</v>
      </c>
      <c r="G98" s="57"/>
      <c r="H98" s="45"/>
      <c r="I98" s="42" t="s">
        <v>114</v>
      </c>
      <c r="J98" s="38"/>
      <c r="K98" s="38"/>
      <c r="L98" s="41"/>
    </row>
    <row r="99" spans="1:12" s="9" customFormat="1" ht="15.75" thickBot="1">
      <c r="A99" s="20"/>
      <c r="B99" s="32"/>
      <c r="C99" s="58" t="s">
        <v>390</v>
      </c>
      <c r="D99" s="48"/>
      <c r="E99" s="52" t="s">
        <v>391</v>
      </c>
      <c r="F99" s="52" t="s">
        <v>392</v>
      </c>
      <c r="G99" s="57">
        <v>9.06</v>
      </c>
      <c r="H99" s="45">
        <v>9.06</v>
      </c>
      <c r="I99" s="42" t="s">
        <v>343</v>
      </c>
      <c r="J99" s="38"/>
      <c r="K99" s="38"/>
      <c r="L99" s="41"/>
    </row>
    <row r="100" spans="1:12" s="9" customFormat="1" ht="15.75" thickBot="1">
      <c r="A100" s="20"/>
      <c r="B100" s="32"/>
      <c r="C100" s="58" t="s">
        <v>390</v>
      </c>
      <c r="D100" s="48"/>
      <c r="E100" s="52" t="s">
        <v>392</v>
      </c>
      <c r="F100" s="52" t="s">
        <v>393</v>
      </c>
      <c r="G100" s="57">
        <v>5.7</v>
      </c>
      <c r="H100" s="45">
        <f>+H99+G100</f>
        <v>14.760000000000002</v>
      </c>
      <c r="I100" s="42" t="s">
        <v>343</v>
      </c>
      <c r="J100" s="38"/>
      <c r="K100" s="38"/>
      <c r="L100" s="41"/>
    </row>
    <row r="101" spans="1:12" s="9" customFormat="1" ht="15.75" thickBot="1">
      <c r="A101" s="20"/>
      <c r="B101" s="32"/>
      <c r="C101" s="58" t="s">
        <v>394</v>
      </c>
      <c r="D101" s="48"/>
      <c r="E101" s="52" t="s">
        <v>395</v>
      </c>
      <c r="F101" s="52" t="s">
        <v>396</v>
      </c>
      <c r="G101" s="57">
        <v>7.54</v>
      </c>
      <c r="H101" s="45">
        <f>+G101</f>
        <v>7.54</v>
      </c>
      <c r="I101" s="42" t="s">
        <v>343</v>
      </c>
      <c r="J101" s="38"/>
      <c r="K101" s="38"/>
      <c r="L101" s="41"/>
    </row>
    <row r="102" spans="1:12" s="9" customFormat="1" ht="15.75" thickBot="1">
      <c r="A102" s="20"/>
      <c r="B102" s="32"/>
      <c r="C102" s="58" t="s">
        <v>394</v>
      </c>
      <c r="D102" s="48"/>
      <c r="E102" s="52" t="s">
        <v>396</v>
      </c>
      <c r="F102" s="52" t="s">
        <v>397</v>
      </c>
      <c r="G102" s="57">
        <v>6.37</v>
      </c>
      <c r="H102" s="45">
        <f t="shared" ref="H102:H103" si="5">+H101+G102</f>
        <v>13.91</v>
      </c>
      <c r="I102" s="42" t="s">
        <v>343</v>
      </c>
      <c r="J102" s="38"/>
      <c r="K102" s="38"/>
      <c r="L102" s="41"/>
    </row>
    <row r="103" spans="1:12" s="9" customFormat="1" ht="15.75" thickBot="1">
      <c r="A103" s="20"/>
      <c r="B103" s="32"/>
      <c r="C103" s="58" t="s">
        <v>394</v>
      </c>
      <c r="D103" s="48"/>
      <c r="E103" s="52" t="s">
        <v>397</v>
      </c>
      <c r="F103" s="52" t="s">
        <v>398</v>
      </c>
      <c r="G103" s="57">
        <v>5.21</v>
      </c>
      <c r="H103" s="45">
        <f t="shared" si="5"/>
        <v>19.12</v>
      </c>
      <c r="I103" s="42" t="s">
        <v>343</v>
      </c>
      <c r="J103" s="38"/>
      <c r="K103" s="38"/>
      <c r="L103" s="41"/>
    </row>
    <row r="104" spans="1:12" s="9" customFormat="1" ht="15.75" thickBot="1">
      <c r="A104" s="20"/>
      <c r="B104" s="32"/>
      <c r="C104" s="58" t="s">
        <v>399</v>
      </c>
      <c r="D104" s="48"/>
      <c r="E104" s="52" t="s">
        <v>400</v>
      </c>
      <c r="F104" s="52" t="s">
        <v>401</v>
      </c>
      <c r="G104" s="57">
        <v>5.17</v>
      </c>
      <c r="H104" s="45">
        <v>5.17</v>
      </c>
      <c r="I104" s="42" t="s">
        <v>18</v>
      </c>
      <c r="J104" s="38"/>
      <c r="K104" s="38"/>
      <c r="L104" s="41"/>
    </row>
    <row r="105" spans="1:12" s="14" customFormat="1" ht="15.75" thickBot="1">
      <c r="A105" s="18"/>
      <c r="B105" s="19"/>
      <c r="C105" s="59" t="s">
        <v>121</v>
      </c>
      <c r="D105" s="43" t="s">
        <v>21</v>
      </c>
      <c r="E105" s="52" t="s">
        <v>122</v>
      </c>
      <c r="F105" s="52" t="s">
        <v>123</v>
      </c>
      <c r="G105" s="46">
        <v>0.43800000000000017</v>
      </c>
      <c r="H105" s="45">
        <v>0.43800000000000017</v>
      </c>
      <c r="I105" s="42" t="s">
        <v>343</v>
      </c>
      <c r="J105" s="43"/>
      <c r="K105" s="43"/>
      <c r="L105" s="41"/>
    </row>
    <row r="106" spans="1:12" s="14" customFormat="1" ht="15.75" thickBot="1">
      <c r="A106" s="18"/>
      <c r="B106" s="19"/>
      <c r="C106" s="59" t="s">
        <v>121</v>
      </c>
      <c r="D106" s="43" t="s">
        <v>120</v>
      </c>
      <c r="E106" s="52" t="s">
        <v>124</v>
      </c>
      <c r="F106" s="52" t="s">
        <v>125</v>
      </c>
      <c r="G106" s="46">
        <v>12</v>
      </c>
      <c r="H106" s="45">
        <v>12</v>
      </c>
      <c r="I106" s="42" t="s">
        <v>343</v>
      </c>
      <c r="J106" s="43"/>
      <c r="K106" s="43"/>
      <c r="L106" s="41"/>
    </row>
    <row r="107" spans="1:12" s="14" customFormat="1" ht="15.75" thickBot="1">
      <c r="A107" s="18"/>
      <c r="B107" s="19"/>
      <c r="C107" s="59" t="s">
        <v>126</v>
      </c>
      <c r="D107" s="43" t="s">
        <v>21</v>
      </c>
      <c r="E107" s="52" t="s">
        <v>127</v>
      </c>
      <c r="F107" s="52" t="s">
        <v>128</v>
      </c>
      <c r="G107" s="46">
        <v>7.55</v>
      </c>
      <c r="H107" s="45">
        <v>7.55</v>
      </c>
      <c r="I107" s="42" t="s">
        <v>343</v>
      </c>
      <c r="J107" s="43"/>
      <c r="K107" s="43"/>
      <c r="L107" s="41"/>
    </row>
    <row r="108" spans="1:12" s="14" customFormat="1" ht="15.75" thickBot="1">
      <c r="A108" s="18"/>
      <c r="B108" s="19"/>
      <c r="C108" s="59" t="s">
        <v>126</v>
      </c>
      <c r="D108" s="43" t="s">
        <v>21</v>
      </c>
      <c r="E108" s="52" t="s">
        <v>128</v>
      </c>
      <c r="F108" s="52" t="s">
        <v>129</v>
      </c>
      <c r="G108" s="46">
        <v>16.75</v>
      </c>
      <c r="H108" s="45">
        <v>24.3</v>
      </c>
      <c r="I108" s="42" t="s">
        <v>343</v>
      </c>
      <c r="J108" s="43"/>
      <c r="K108" s="43"/>
      <c r="L108" s="41"/>
    </row>
    <row r="109" spans="1:12" s="14" customFormat="1" ht="15.75" thickBot="1">
      <c r="A109" s="18"/>
      <c r="B109" s="19"/>
      <c r="C109" s="59" t="s">
        <v>130</v>
      </c>
      <c r="D109" s="43" t="s">
        <v>21</v>
      </c>
      <c r="E109" s="52" t="s">
        <v>131</v>
      </c>
      <c r="F109" s="52" t="s">
        <v>132</v>
      </c>
      <c r="G109" s="46">
        <v>8.57</v>
      </c>
      <c r="H109" s="45">
        <v>8.57</v>
      </c>
      <c r="I109" s="42" t="s">
        <v>343</v>
      </c>
      <c r="J109" s="43"/>
      <c r="K109" s="43"/>
      <c r="L109" s="41"/>
    </row>
    <row r="110" spans="1:12" s="14" customFormat="1" ht="15.75" thickBot="1">
      <c r="A110" s="18"/>
      <c r="B110" s="19"/>
      <c r="C110" s="59" t="s">
        <v>130</v>
      </c>
      <c r="D110" s="43" t="s">
        <v>21</v>
      </c>
      <c r="E110" s="52" t="s">
        <v>132</v>
      </c>
      <c r="F110" s="52" t="s">
        <v>133</v>
      </c>
      <c r="G110" s="46">
        <v>5.21</v>
      </c>
      <c r="H110" s="45">
        <v>13.780000000000001</v>
      </c>
      <c r="I110" s="42" t="s">
        <v>343</v>
      </c>
      <c r="J110" s="43"/>
      <c r="K110" s="43"/>
      <c r="L110" s="41"/>
    </row>
    <row r="111" spans="1:12" s="14" customFormat="1" ht="15.75" thickBot="1">
      <c r="A111" s="18"/>
      <c r="B111" s="19"/>
      <c r="C111" s="59" t="s">
        <v>134</v>
      </c>
      <c r="D111" s="43"/>
      <c r="E111" s="52" t="s">
        <v>402</v>
      </c>
      <c r="F111" s="52" t="s">
        <v>403</v>
      </c>
      <c r="G111" s="46"/>
      <c r="H111" s="45"/>
      <c r="I111" s="42" t="s">
        <v>114</v>
      </c>
      <c r="J111" s="43"/>
      <c r="K111" s="43"/>
      <c r="L111" s="41"/>
    </row>
    <row r="112" spans="1:12" s="14" customFormat="1" ht="15.75" thickBot="1">
      <c r="A112" s="18"/>
      <c r="B112" s="19"/>
      <c r="C112" s="59" t="s">
        <v>134</v>
      </c>
      <c r="D112" s="43" t="s">
        <v>21</v>
      </c>
      <c r="E112" s="52" t="s">
        <v>135</v>
      </c>
      <c r="F112" s="52" t="s">
        <v>136</v>
      </c>
      <c r="G112" s="46">
        <v>10.31</v>
      </c>
      <c r="H112" s="45">
        <v>10.31</v>
      </c>
      <c r="I112" s="42" t="s">
        <v>343</v>
      </c>
      <c r="J112" s="43"/>
      <c r="K112" s="43"/>
      <c r="L112" s="41"/>
    </row>
    <row r="113" spans="1:12" s="14" customFormat="1" ht="15">
      <c r="A113" s="18"/>
      <c r="B113" s="33"/>
      <c r="C113" s="59" t="s">
        <v>137</v>
      </c>
      <c r="D113" s="43"/>
      <c r="E113" s="52" t="s">
        <v>84</v>
      </c>
      <c r="F113" s="52" t="s">
        <v>138</v>
      </c>
      <c r="G113" s="46">
        <v>16.2</v>
      </c>
      <c r="H113" s="45">
        <v>16.2</v>
      </c>
      <c r="I113" s="42" t="s">
        <v>343</v>
      </c>
      <c r="J113" s="43"/>
      <c r="K113" s="43"/>
      <c r="L113" s="41"/>
    </row>
    <row r="114" spans="1:12" s="14" customFormat="1" ht="15">
      <c r="A114" s="18"/>
      <c r="B114" s="33"/>
      <c r="C114" s="59" t="s">
        <v>137</v>
      </c>
      <c r="D114" s="43"/>
      <c r="E114" s="52" t="s">
        <v>138</v>
      </c>
      <c r="F114" s="52" t="s">
        <v>139</v>
      </c>
      <c r="G114" s="46"/>
      <c r="H114" s="45"/>
      <c r="I114" s="42" t="s">
        <v>114</v>
      </c>
      <c r="J114" s="43"/>
      <c r="K114" s="43"/>
      <c r="L114" s="41"/>
    </row>
    <row r="115" spans="1:12" s="14" customFormat="1" ht="15">
      <c r="A115" s="18"/>
      <c r="B115" s="33"/>
      <c r="C115" s="59" t="s">
        <v>137</v>
      </c>
      <c r="D115" s="43"/>
      <c r="E115" s="52" t="s">
        <v>139</v>
      </c>
      <c r="F115" s="52" t="s">
        <v>404</v>
      </c>
      <c r="G115" s="46">
        <v>23.3</v>
      </c>
      <c r="H115" s="45">
        <v>23.3</v>
      </c>
      <c r="I115" s="42" t="s">
        <v>405</v>
      </c>
      <c r="J115" s="43"/>
      <c r="K115" s="43"/>
      <c r="L115" s="41"/>
    </row>
    <row r="116" spans="1:12" s="14" customFormat="1" ht="15">
      <c r="A116" s="18"/>
      <c r="B116" s="33"/>
      <c r="C116" s="59" t="s">
        <v>406</v>
      </c>
      <c r="D116" s="43"/>
      <c r="E116" s="52" t="s">
        <v>407</v>
      </c>
      <c r="F116" s="52" t="s">
        <v>408</v>
      </c>
      <c r="G116" s="46">
        <v>3.38</v>
      </c>
      <c r="H116" s="45">
        <v>3.38</v>
      </c>
      <c r="I116" s="42" t="s">
        <v>343</v>
      </c>
      <c r="J116" s="43"/>
      <c r="K116" s="43"/>
      <c r="L116" s="41"/>
    </row>
    <row r="117" spans="1:12" s="14" customFormat="1" ht="15">
      <c r="A117" s="18"/>
      <c r="B117" s="33"/>
      <c r="C117" s="59" t="s">
        <v>406</v>
      </c>
      <c r="D117" s="43"/>
      <c r="E117" s="52" t="s">
        <v>408</v>
      </c>
      <c r="F117" s="52" t="s">
        <v>409</v>
      </c>
      <c r="G117" s="46">
        <v>1.62</v>
      </c>
      <c r="H117" s="45">
        <f>+G117+H116</f>
        <v>5</v>
      </c>
      <c r="I117" s="42" t="s">
        <v>343</v>
      </c>
      <c r="J117" s="43"/>
      <c r="K117" s="43"/>
      <c r="L117" s="41"/>
    </row>
    <row r="118" spans="1:12" s="14" customFormat="1" ht="15">
      <c r="A118" s="18"/>
      <c r="B118" s="33"/>
      <c r="C118" s="59" t="s">
        <v>406</v>
      </c>
      <c r="D118" s="43"/>
      <c r="E118" s="52" t="s">
        <v>409</v>
      </c>
      <c r="F118" s="52" t="s">
        <v>410</v>
      </c>
      <c r="G118" s="46">
        <v>4.32</v>
      </c>
      <c r="H118" s="45">
        <f>+H117+G118</f>
        <v>9.32</v>
      </c>
      <c r="I118" s="42" t="s">
        <v>343</v>
      </c>
      <c r="J118" s="43"/>
      <c r="K118" s="43"/>
      <c r="L118" s="41"/>
    </row>
    <row r="119" spans="1:12" s="14" customFormat="1" ht="15">
      <c r="A119" s="18"/>
      <c r="B119" s="33"/>
      <c r="C119" s="59" t="s">
        <v>406</v>
      </c>
      <c r="D119" s="43"/>
      <c r="E119" s="52" t="s">
        <v>410</v>
      </c>
      <c r="F119" s="52" t="s">
        <v>411</v>
      </c>
      <c r="G119" s="46">
        <v>2.1800000000000002</v>
      </c>
      <c r="H119" s="45">
        <f t="shared" ref="H119:H120" si="6">+H118+G119</f>
        <v>11.5</v>
      </c>
      <c r="I119" s="42" t="s">
        <v>343</v>
      </c>
      <c r="J119" s="43"/>
      <c r="K119" s="43"/>
      <c r="L119" s="41"/>
    </row>
    <row r="120" spans="1:12" s="14" customFormat="1" ht="15">
      <c r="A120" s="18"/>
      <c r="B120" s="33"/>
      <c r="C120" s="60" t="s">
        <v>406</v>
      </c>
      <c r="D120" s="61"/>
      <c r="E120" s="54" t="s">
        <v>411</v>
      </c>
      <c r="F120" s="54" t="s">
        <v>366</v>
      </c>
      <c r="G120" s="62">
        <v>3.93</v>
      </c>
      <c r="H120" s="63">
        <f t="shared" si="6"/>
        <v>15.43</v>
      </c>
      <c r="I120" s="42" t="s">
        <v>343</v>
      </c>
      <c r="J120" s="43"/>
      <c r="K120" s="43"/>
      <c r="L120" s="41"/>
    </row>
    <row r="121" spans="1:12" s="14" customFormat="1" ht="15">
      <c r="A121" s="18"/>
      <c r="B121" s="33"/>
      <c r="C121" s="59" t="s">
        <v>140</v>
      </c>
      <c r="D121" s="43" t="s">
        <v>15</v>
      </c>
      <c r="E121" s="52" t="s">
        <v>141</v>
      </c>
      <c r="F121" s="52" t="s">
        <v>142</v>
      </c>
      <c r="G121" s="81">
        <v>9</v>
      </c>
      <c r="H121" s="45">
        <v>9</v>
      </c>
      <c r="I121" s="42" t="s">
        <v>343</v>
      </c>
      <c r="J121" s="43"/>
      <c r="K121" s="43"/>
      <c r="L121" s="41"/>
    </row>
    <row r="122" spans="1:12" s="14" customFormat="1" ht="15">
      <c r="A122" s="18"/>
      <c r="B122" s="33"/>
      <c r="C122" s="37" t="s">
        <v>140</v>
      </c>
      <c r="D122" s="43" t="s">
        <v>21</v>
      </c>
      <c r="E122" s="52" t="s">
        <v>142</v>
      </c>
      <c r="F122" s="52" t="s">
        <v>143</v>
      </c>
      <c r="G122" s="81">
        <v>9.9600000000000009</v>
      </c>
      <c r="H122" s="45">
        <v>18.96</v>
      </c>
      <c r="I122" s="42" t="s">
        <v>343</v>
      </c>
      <c r="J122" s="43"/>
      <c r="K122" s="43"/>
      <c r="L122" s="41"/>
    </row>
    <row r="123" spans="1:12" s="14" customFormat="1" ht="15">
      <c r="A123" s="18"/>
      <c r="B123" s="33"/>
      <c r="C123" s="37" t="s">
        <v>140</v>
      </c>
      <c r="D123" s="43" t="s">
        <v>15</v>
      </c>
      <c r="E123" s="52" t="s">
        <v>144</v>
      </c>
      <c r="F123" s="52" t="s">
        <v>145</v>
      </c>
      <c r="G123" s="81">
        <v>13.22</v>
      </c>
      <c r="H123" s="45">
        <v>32.18</v>
      </c>
      <c r="I123" s="42" t="s">
        <v>18</v>
      </c>
      <c r="J123" s="43"/>
      <c r="K123" s="43"/>
      <c r="L123" s="41"/>
    </row>
    <row r="124" spans="1:12" s="14" customFormat="1" ht="15">
      <c r="A124" s="18"/>
      <c r="B124" s="33"/>
      <c r="C124" s="37" t="s">
        <v>140</v>
      </c>
      <c r="D124" s="43" t="s">
        <v>15</v>
      </c>
      <c r="E124" s="52" t="s">
        <v>145</v>
      </c>
      <c r="F124" s="52" t="s">
        <v>147</v>
      </c>
      <c r="G124" s="65">
        <v>15.219999999999999</v>
      </c>
      <c r="H124" s="45">
        <v>47.4</v>
      </c>
      <c r="I124" s="42" t="s">
        <v>18</v>
      </c>
      <c r="J124" s="43"/>
      <c r="K124" s="43"/>
      <c r="L124" s="41"/>
    </row>
    <row r="125" spans="1:12" s="14" customFormat="1" ht="15">
      <c r="A125" s="18"/>
      <c r="B125" s="33"/>
      <c r="C125" s="37" t="s">
        <v>140</v>
      </c>
      <c r="D125" s="43" t="s">
        <v>21</v>
      </c>
      <c r="E125" s="52" t="s">
        <v>147</v>
      </c>
      <c r="F125" s="52" t="s">
        <v>146</v>
      </c>
      <c r="G125" s="65">
        <v>6.1600000000000037</v>
      </c>
      <c r="H125" s="45">
        <v>53.56</v>
      </c>
      <c r="I125" s="42" t="s">
        <v>18</v>
      </c>
      <c r="J125" s="43"/>
      <c r="K125" s="43"/>
      <c r="L125" s="41"/>
    </row>
    <row r="126" spans="1:12" s="14" customFormat="1" ht="15">
      <c r="A126" s="18"/>
      <c r="B126" s="33"/>
      <c r="C126" s="37" t="s">
        <v>140</v>
      </c>
      <c r="D126" s="43" t="s">
        <v>21</v>
      </c>
      <c r="E126" s="52" t="s">
        <v>146</v>
      </c>
      <c r="F126" s="52" t="s">
        <v>148</v>
      </c>
      <c r="G126" s="65">
        <v>20.439999999999998</v>
      </c>
      <c r="H126" s="45">
        <v>74</v>
      </c>
      <c r="I126" s="42" t="s">
        <v>343</v>
      </c>
      <c r="J126" s="43"/>
      <c r="K126" s="43"/>
      <c r="L126" s="41"/>
    </row>
    <row r="127" spans="1:12" s="14" customFormat="1" ht="15">
      <c r="A127" s="18"/>
      <c r="B127" s="33"/>
      <c r="C127" s="37" t="s">
        <v>140</v>
      </c>
      <c r="D127" s="43" t="s">
        <v>21</v>
      </c>
      <c r="E127" s="52" t="s">
        <v>148</v>
      </c>
      <c r="F127" s="52" t="s">
        <v>149</v>
      </c>
      <c r="G127" s="65">
        <v>8.2199999999999989</v>
      </c>
      <c r="H127" s="45">
        <v>82.22</v>
      </c>
      <c r="I127" s="42" t="s">
        <v>343</v>
      </c>
      <c r="J127" s="43"/>
      <c r="K127" s="43"/>
      <c r="L127" s="41"/>
    </row>
    <row r="128" spans="1:12" s="14" customFormat="1" ht="15">
      <c r="A128" s="18"/>
      <c r="B128" s="33"/>
      <c r="C128" s="37" t="s">
        <v>150</v>
      </c>
      <c r="D128" s="38" t="s">
        <v>21</v>
      </c>
      <c r="E128" s="39" t="s">
        <v>151</v>
      </c>
      <c r="F128" s="39" t="s">
        <v>152</v>
      </c>
      <c r="G128" s="64">
        <v>3.28</v>
      </c>
      <c r="H128" s="45">
        <v>3.28</v>
      </c>
      <c r="I128" s="42" t="s">
        <v>343</v>
      </c>
      <c r="J128" s="43"/>
      <c r="K128" s="43"/>
      <c r="L128" s="41"/>
    </row>
    <row r="129" spans="1:12" s="14" customFormat="1" ht="15">
      <c r="A129" s="18"/>
      <c r="B129" s="33"/>
      <c r="C129" s="37" t="s">
        <v>150</v>
      </c>
      <c r="D129" s="43" t="s">
        <v>21</v>
      </c>
      <c r="E129" s="39" t="s">
        <v>152</v>
      </c>
      <c r="F129" s="39" t="s">
        <v>153</v>
      </c>
      <c r="G129" s="64">
        <v>2.7000000000000006</v>
      </c>
      <c r="H129" s="45">
        <v>5.98</v>
      </c>
      <c r="I129" s="42" t="s">
        <v>343</v>
      </c>
      <c r="J129" s="43"/>
      <c r="K129" s="43"/>
      <c r="L129" s="41"/>
    </row>
    <row r="130" spans="1:12" s="14" customFormat="1" ht="15">
      <c r="A130" s="18"/>
      <c r="B130" s="33"/>
      <c r="C130" s="37" t="s">
        <v>150</v>
      </c>
      <c r="D130" s="43" t="s">
        <v>21</v>
      </c>
      <c r="E130" s="39" t="s">
        <v>153</v>
      </c>
      <c r="F130" s="39" t="s">
        <v>154</v>
      </c>
      <c r="G130" s="64">
        <v>0.58999999999999986</v>
      </c>
      <c r="H130" s="45">
        <v>6.57</v>
      </c>
      <c r="I130" s="42" t="s">
        <v>343</v>
      </c>
      <c r="J130" s="43"/>
      <c r="K130" s="43"/>
      <c r="L130" s="41"/>
    </row>
    <row r="131" spans="1:12" s="14" customFormat="1" ht="15">
      <c r="A131" s="18"/>
      <c r="B131" s="33"/>
      <c r="C131" s="37" t="s">
        <v>150</v>
      </c>
      <c r="D131" s="43" t="s">
        <v>21</v>
      </c>
      <c r="E131" s="39" t="s">
        <v>154</v>
      </c>
      <c r="F131" s="39" t="s">
        <v>155</v>
      </c>
      <c r="G131" s="64">
        <v>1.5399999999999991</v>
      </c>
      <c r="H131" s="45">
        <v>8.11</v>
      </c>
      <c r="I131" s="42" t="s">
        <v>343</v>
      </c>
      <c r="J131" s="43"/>
      <c r="K131" s="43"/>
      <c r="L131" s="41"/>
    </row>
    <row r="132" spans="1:12" s="14" customFormat="1" ht="15">
      <c r="A132" s="18"/>
      <c r="B132" s="33"/>
      <c r="C132" s="37" t="s">
        <v>150</v>
      </c>
      <c r="D132" s="43" t="s">
        <v>21</v>
      </c>
      <c r="E132" s="39" t="s">
        <v>155</v>
      </c>
      <c r="F132" s="39" t="s">
        <v>157</v>
      </c>
      <c r="G132" s="64">
        <v>2.92</v>
      </c>
      <c r="H132" s="45">
        <v>11.03</v>
      </c>
      <c r="I132" s="42" t="s">
        <v>343</v>
      </c>
      <c r="J132" s="43"/>
      <c r="K132" s="43"/>
      <c r="L132" s="41"/>
    </row>
    <row r="133" spans="1:12" s="14" customFormat="1" ht="15">
      <c r="A133" s="18"/>
      <c r="B133" s="33"/>
      <c r="C133" s="37" t="s">
        <v>150</v>
      </c>
      <c r="D133" s="43" t="s">
        <v>21</v>
      </c>
      <c r="E133" s="39" t="s">
        <v>157</v>
      </c>
      <c r="F133" s="39" t="s">
        <v>159</v>
      </c>
      <c r="G133" s="64">
        <v>1.870000000000001</v>
      </c>
      <c r="H133" s="45">
        <v>12.9</v>
      </c>
      <c r="I133" s="42" t="s">
        <v>343</v>
      </c>
      <c r="J133" s="43"/>
      <c r="K133" s="43"/>
      <c r="L133" s="41"/>
    </row>
    <row r="134" spans="1:12" s="14" customFormat="1" ht="15">
      <c r="A134" s="18"/>
      <c r="B134" s="33"/>
      <c r="C134" s="37" t="s">
        <v>150</v>
      </c>
      <c r="D134" s="43" t="s">
        <v>21</v>
      </c>
      <c r="E134" s="39" t="s">
        <v>159</v>
      </c>
      <c r="F134" s="39" t="s">
        <v>160</v>
      </c>
      <c r="G134" s="64">
        <v>4.6100000000000012</v>
      </c>
      <c r="H134" s="45">
        <v>17.510000000000002</v>
      </c>
      <c r="I134" s="42" t="s">
        <v>343</v>
      </c>
      <c r="J134" s="43"/>
      <c r="K134" s="43"/>
      <c r="L134" s="41"/>
    </row>
    <row r="135" spans="1:12" s="14" customFormat="1" ht="15">
      <c r="A135" s="18"/>
      <c r="B135" s="33"/>
      <c r="C135" s="37" t="s">
        <v>150</v>
      </c>
      <c r="D135" s="43" t="s">
        <v>21</v>
      </c>
      <c r="E135" s="39" t="s">
        <v>160</v>
      </c>
      <c r="F135" s="39" t="s">
        <v>129</v>
      </c>
      <c r="G135" s="64">
        <v>4.3499999999999979</v>
      </c>
      <c r="H135" s="45">
        <v>21.86</v>
      </c>
      <c r="I135" s="42" t="s">
        <v>343</v>
      </c>
      <c r="J135" s="43"/>
      <c r="K135" s="43"/>
      <c r="L135" s="41"/>
    </row>
    <row r="136" spans="1:12" s="14" customFormat="1" ht="15">
      <c r="A136" s="18"/>
      <c r="B136" s="33"/>
      <c r="C136" s="37" t="s">
        <v>150</v>
      </c>
      <c r="D136" s="43" t="s">
        <v>21</v>
      </c>
      <c r="E136" s="39" t="s">
        <v>129</v>
      </c>
      <c r="F136" s="39" t="s">
        <v>161</v>
      </c>
      <c r="G136" s="64">
        <v>4.32</v>
      </c>
      <c r="H136" s="45">
        <v>26.18</v>
      </c>
      <c r="I136" s="42" t="s">
        <v>343</v>
      </c>
      <c r="J136" s="43"/>
      <c r="K136" s="43"/>
      <c r="L136" s="41"/>
    </row>
    <row r="137" spans="1:12" s="14" customFormat="1" ht="15">
      <c r="A137" s="18"/>
      <c r="B137" s="33"/>
      <c r="C137" s="37" t="s">
        <v>150</v>
      </c>
      <c r="D137" s="43" t="s">
        <v>21</v>
      </c>
      <c r="E137" s="39" t="s">
        <v>161</v>
      </c>
      <c r="F137" s="39" t="s">
        <v>162</v>
      </c>
      <c r="G137" s="64">
        <v>3.6000000000000014</v>
      </c>
      <c r="H137" s="45">
        <v>29.78</v>
      </c>
      <c r="I137" s="42" t="s">
        <v>343</v>
      </c>
      <c r="J137" s="43"/>
      <c r="K137" s="43"/>
      <c r="L137" s="41"/>
    </row>
    <row r="138" spans="1:12" s="14" customFormat="1" ht="15">
      <c r="A138" s="18"/>
      <c r="B138" s="33"/>
      <c r="C138" s="37" t="s">
        <v>150</v>
      </c>
      <c r="D138" s="38" t="s">
        <v>21</v>
      </c>
      <c r="E138" s="39" t="s">
        <v>162</v>
      </c>
      <c r="F138" s="39" t="s">
        <v>163</v>
      </c>
      <c r="G138" s="65">
        <v>1.7799999999999976</v>
      </c>
      <c r="H138" s="45">
        <v>31.56</v>
      </c>
      <c r="I138" s="42" t="s">
        <v>343</v>
      </c>
      <c r="J138" s="43"/>
      <c r="K138" s="43"/>
      <c r="L138" s="41"/>
    </row>
    <row r="139" spans="1:12" s="14" customFormat="1" ht="15">
      <c r="A139" s="18"/>
      <c r="B139" s="33"/>
      <c r="C139" s="37" t="s">
        <v>156</v>
      </c>
      <c r="D139" s="38" t="s">
        <v>21</v>
      </c>
      <c r="E139" s="39" t="s">
        <v>164</v>
      </c>
      <c r="F139" s="39" t="s">
        <v>165</v>
      </c>
      <c r="G139" s="64">
        <v>6.48</v>
      </c>
      <c r="H139" s="45">
        <v>6.48</v>
      </c>
      <c r="I139" s="42" t="s">
        <v>343</v>
      </c>
      <c r="J139" s="43"/>
      <c r="K139" s="43"/>
      <c r="L139" s="41"/>
    </row>
    <row r="140" spans="1:12" s="14" customFormat="1" ht="15">
      <c r="A140" s="18"/>
      <c r="B140" s="33"/>
      <c r="C140" s="37" t="s">
        <v>156</v>
      </c>
      <c r="D140" s="43" t="s">
        <v>21</v>
      </c>
      <c r="E140" s="39" t="s">
        <v>165</v>
      </c>
      <c r="F140" s="39" t="s">
        <v>166</v>
      </c>
      <c r="G140" s="64">
        <v>16.239999999999998</v>
      </c>
      <c r="H140" s="45">
        <v>22.72</v>
      </c>
      <c r="I140" s="42" t="s">
        <v>343</v>
      </c>
      <c r="J140" s="43"/>
      <c r="K140" s="43"/>
      <c r="L140" s="41"/>
    </row>
    <row r="141" spans="1:12" s="14" customFormat="1" ht="15">
      <c r="A141" s="18"/>
      <c r="B141" s="33"/>
      <c r="C141" s="37" t="s">
        <v>156</v>
      </c>
      <c r="D141" s="43" t="s">
        <v>21</v>
      </c>
      <c r="E141" s="39" t="s">
        <v>166</v>
      </c>
      <c r="F141" s="39" t="s">
        <v>167</v>
      </c>
      <c r="G141" s="64">
        <v>2.0300000000000011</v>
      </c>
      <c r="H141" s="45">
        <v>24.75</v>
      </c>
      <c r="I141" s="42" t="s">
        <v>343</v>
      </c>
      <c r="J141" s="43"/>
      <c r="K141" s="43"/>
      <c r="L141" s="41"/>
    </row>
    <row r="142" spans="1:12" s="14" customFormat="1" ht="15">
      <c r="A142" s="18"/>
      <c r="B142" s="33"/>
      <c r="C142" s="37" t="s">
        <v>156</v>
      </c>
      <c r="D142" s="43" t="s">
        <v>21</v>
      </c>
      <c r="E142" s="39" t="s">
        <v>167</v>
      </c>
      <c r="F142" s="39" t="s">
        <v>168</v>
      </c>
      <c r="G142" s="64">
        <v>5.0500000000000007</v>
      </c>
      <c r="H142" s="45">
        <v>29.8</v>
      </c>
      <c r="I142" s="42" t="s">
        <v>343</v>
      </c>
      <c r="J142" s="43"/>
      <c r="K142" s="43"/>
      <c r="L142" s="41"/>
    </row>
    <row r="143" spans="1:12" s="14" customFormat="1" ht="15">
      <c r="A143" s="18"/>
      <c r="B143" s="33"/>
      <c r="C143" s="37" t="s">
        <v>156</v>
      </c>
      <c r="D143" s="43" t="s">
        <v>21</v>
      </c>
      <c r="E143" s="39" t="s">
        <v>168</v>
      </c>
      <c r="F143" s="39" t="s">
        <v>169</v>
      </c>
      <c r="G143" s="64">
        <v>6.3000000000000007</v>
      </c>
      <c r="H143" s="45">
        <v>36.1</v>
      </c>
      <c r="I143" s="42" t="s">
        <v>343</v>
      </c>
      <c r="J143" s="43"/>
      <c r="K143" s="43"/>
      <c r="L143" s="41"/>
    </row>
    <row r="144" spans="1:12" s="14" customFormat="1" ht="15">
      <c r="A144" s="18"/>
      <c r="B144" s="33"/>
      <c r="C144" s="37" t="s">
        <v>156</v>
      </c>
      <c r="D144" s="43" t="s">
        <v>21</v>
      </c>
      <c r="E144" s="39" t="s">
        <v>169</v>
      </c>
      <c r="F144" s="39" t="s">
        <v>170</v>
      </c>
      <c r="G144" s="64">
        <v>9.759999999999998</v>
      </c>
      <c r="H144" s="45">
        <v>45.86</v>
      </c>
      <c r="I144" s="42" t="s">
        <v>343</v>
      </c>
      <c r="J144" s="43"/>
      <c r="K144" s="43"/>
      <c r="L144" s="41"/>
    </row>
    <row r="145" spans="1:12" s="14" customFormat="1" ht="15">
      <c r="A145" s="18"/>
      <c r="B145" s="33"/>
      <c r="C145" s="37" t="s">
        <v>156</v>
      </c>
      <c r="D145" s="43" t="s">
        <v>21</v>
      </c>
      <c r="E145" s="39" t="s">
        <v>170</v>
      </c>
      <c r="F145" s="39" t="s">
        <v>171</v>
      </c>
      <c r="G145" s="64">
        <v>2.3400000000000034</v>
      </c>
      <c r="H145" s="45">
        <v>48.2</v>
      </c>
      <c r="I145" s="42" t="s">
        <v>343</v>
      </c>
      <c r="J145" s="43"/>
      <c r="K145" s="43"/>
      <c r="L145" s="41"/>
    </row>
    <row r="146" spans="1:12" s="14" customFormat="1" ht="15">
      <c r="A146" s="18"/>
      <c r="B146" s="33"/>
      <c r="C146" s="37" t="s">
        <v>156</v>
      </c>
      <c r="D146" s="38" t="s">
        <v>21</v>
      </c>
      <c r="E146" s="39" t="s">
        <v>171</v>
      </c>
      <c r="F146" s="39" t="s">
        <v>172</v>
      </c>
      <c r="G146" s="65">
        <v>3.0599999999999952</v>
      </c>
      <c r="H146" s="45">
        <v>51.26</v>
      </c>
      <c r="I146" s="42" t="s">
        <v>343</v>
      </c>
      <c r="J146" s="43"/>
      <c r="K146" s="43"/>
      <c r="L146" s="41"/>
    </row>
    <row r="147" spans="1:12" s="14" customFormat="1" ht="15">
      <c r="A147" s="18"/>
      <c r="B147" s="33"/>
      <c r="C147" s="37" t="s">
        <v>158</v>
      </c>
      <c r="D147" s="38" t="s">
        <v>21</v>
      </c>
      <c r="E147" s="39" t="s">
        <v>173</v>
      </c>
      <c r="F147" s="39" t="s">
        <v>174</v>
      </c>
      <c r="G147" s="64">
        <v>6.94</v>
      </c>
      <c r="H147" s="45">
        <v>6.94</v>
      </c>
      <c r="I147" s="42" t="s">
        <v>343</v>
      </c>
      <c r="J147" s="43"/>
      <c r="K147" s="43"/>
      <c r="L147" s="41"/>
    </row>
    <row r="148" spans="1:12" s="14" customFormat="1" ht="15">
      <c r="A148" s="18"/>
      <c r="B148" s="33"/>
      <c r="C148" s="37" t="s">
        <v>158</v>
      </c>
      <c r="D148" s="43" t="s">
        <v>21</v>
      </c>
      <c r="E148" s="39" t="s">
        <v>174</v>
      </c>
      <c r="F148" s="39" t="s">
        <v>175</v>
      </c>
      <c r="G148" s="64">
        <v>0.14999999999999947</v>
      </c>
      <c r="H148" s="45">
        <v>7.09</v>
      </c>
      <c r="I148" s="42" t="s">
        <v>343</v>
      </c>
      <c r="J148" s="43"/>
      <c r="K148" s="43"/>
      <c r="L148" s="41"/>
    </row>
    <row r="149" spans="1:12" s="14" customFormat="1" ht="15">
      <c r="A149" s="18"/>
      <c r="B149" s="33"/>
      <c r="C149" s="37" t="s">
        <v>158</v>
      </c>
      <c r="D149" s="43" t="s">
        <v>21</v>
      </c>
      <c r="E149" s="39" t="s">
        <v>175</v>
      </c>
      <c r="F149" s="39" t="s">
        <v>176</v>
      </c>
      <c r="G149" s="64">
        <v>1.8499999999999996</v>
      </c>
      <c r="H149" s="45">
        <v>8.94</v>
      </c>
      <c r="I149" s="42" t="s">
        <v>343</v>
      </c>
      <c r="J149" s="43"/>
      <c r="K149" s="43"/>
      <c r="L149" s="41"/>
    </row>
    <row r="150" spans="1:12" s="14" customFormat="1" ht="15">
      <c r="A150" s="18"/>
      <c r="B150" s="33"/>
      <c r="C150" s="37" t="s">
        <v>158</v>
      </c>
      <c r="D150" s="43" t="s">
        <v>21</v>
      </c>
      <c r="E150" s="39" t="s">
        <v>176</v>
      </c>
      <c r="F150" s="39" t="s">
        <v>177</v>
      </c>
      <c r="G150" s="64">
        <v>2.7200000000000006</v>
      </c>
      <c r="H150" s="45">
        <v>11.66</v>
      </c>
      <c r="I150" s="42" t="s">
        <v>343</v>
      </c>
      <c r="J150" s="43"/>
      <c r="K150" s="43"/>
      <c r="L150" s="41"/>
    </row>
    <row r="151" spans="1:12" s="14" customFormat="1" ht="15">
      <c r="A151" s="18"/>
      <c r="B151" s="33"/>
      <c r="C151" s="37" t="s">
        <v>158</v>
      </c>
      <c r="D151" s="43" t="s">
        <v>21</v>
      </c>
      <c r="E151" s="39" t="s">
        <v>177</v>
      </c>
      <c r="F151" s="39" t="s">
        <v>178</v>
      </c>
      <c r="G151" s="64">
        <v>2.5299999999999994</v>
      </c>
      <c r="H151" s="45">
        <v>14.19</v>
      </c>
      <c r="I151" s="42" t="s">
        <v>343</v>
      </c>
      <c r="J151" s="43"/>
      <c r="K151" s="43"/>
      <c r="L151" s="41"/>
    </row>
    <row r="152" spans="1:12" s="14" customFormat="1" ht="15">
      <c r="A152" s="18"/>
      <c r="B152" s="33"/>
      <c r="C152" s="37" t="s">
        <v>158</v>
      </c>
      <c r="D152" s="38" t="s">
        <v>21</v>
      </c>
      <c r="E152" s="39" t="s">
        <v>178</v>
      </c>
      <c r="F152" s="39" t="s">
        <v>179</v>
      </c>
      <c r="G152" s="65">
        <v>4.5999999999999996</v>
      </c>
      <c r="H152" s="45">
        <v>18.79</v>
      </c>
      <c r="I152" s="42" t="s">
        <v>343</v>
      </c>
      <c r="J152" s="43"/>
      <c r="K152" s="43"/>
      <c r="L152" s="41"/>
    </row>
    <row r="153" spans="1:12" s="14" customFormat="1" ht="15">
      <c r="A153" s="18"/>
      <c r="B153" s="33"/>
      <c r="C153" s="37" t="s">
        <v>180</v>
      </c>
      <c r="D153" s="38" t="s">
        <v>21</v>
      </c>
      <c r="E153" s="39" t="s">
        <v>181</v>
      </c>
      <c r="F153" s="39" t="s">
        <v>182</v>
      </c>
      <c r="G153" s="66">
        <v>6.94</v>
      </c>
      <c r="H153" s="45">
        <v>6.94</v>
      </c>
      <c r="I153" s="42" t="s">
        <v>343</v>
      </c>
      <c r="J153" s="43"/>
      <c r="K153" s="43"/>
      <c r="L153" s="41"/>
    </row>
    <row r="154" spans="1:12" s="14" customFormat="1" ht="15">
      <c r="A154" s="18"/>
      <c r="B154" s="33"/>
      <c r="C154" s="37" t="s">
        <v>180</v>
      </c>
      <c r="D154" s="43" t="s">
        <v>21</v>
      </c>
      <c r="E154" s="39" t="s">
        <v>182</v>
      </c>
      <c r="F154" s="39" t="s">
        <v>183</v>
      </c>
      <c r="G154" s="66">
        <v>7.61</v>
      </c>
      <c r="H154" s="45">
        <v>14.55</v>
      </c>
      <c r="I154" s="42" t="s">
        <v>343</v>
      </c>
      <c r="J154" s="43"/>
      <c r="K154" s="43"/>
      <c r="L154" s="41"/>
    </row>
    <row r="155" spans="1:12" s="14" customFormat="1" ht="15">
      <c r="A155" s="18"/>
      <c r="B155" s="33"/>
      <c r="C155" s="37" t="s">
        <v>180</v>
      </c>
      <c r="D155" s="43" t="s">
        <v>21</v>
      </c>
      <c r="E155" s="39" t="s">
        <v>183</v>
      </c>
      <c r="F155" s="39" t="s">
        <v>184</v>
      </c>
      <c r="G155" s="66">
        <v>4.18</v>
      </c>
      <c r="H155" s="45">
        <v>18.73</v>
      </c>
      <c r="I155" s="42" t="s">
        <v>343</v>
      </c>
      <c r="J155" s="43"/>
      <c r="K155" s="43"/>
      <c r="L155" s="41"/>
    </row>
    <row r="156" spans="1:12" s="14" customFormat="1" ht="15">
      <c r="A156" s="18"/>
      <c r="B156" s="33"/>
      <c r="C156" s="37" t="s">
        <v>180</v>
      </c>
      <c r="D156" s="43" t="s">
        <v>21</v>
      </c>
      <c r="E156" s="39" t="s">
        <v>184</v>
      </c>
      <c r="F156" s="39" t="s">
        <v>117</v>
      </c>
      <c r="G156" s="66">
        <v>2.870000000000001</v>
      </c>
      <c r="H156" s="45">
        <v>21.6</v>
      </c>
      <c r="I156" s="42" t="s">
        <v>343</v>
      </c>
      <c r="J156" s="43"/>
      <c r="K156" s="43"/>
      <c r="L156" s="41"/>
    </row>
    <row r="157" spans="1:12" s="14" customFormat="1" ht="15">
      <c r="A157" s="18"/>
      <c r="B157" s="33"/>
      <c r="C157" s="37" t="s">
        <v>180</v>
      </c>
      <c r="D157" s="43" t="s">
        <v>21</v>
      </c>
      <c r="E157" s="39" t="s">
        <v>117</v>
      </c>
      <c r="F157" s="39" t="s">
        <v>185</v>
      </c>
      <c r="G157" s="66">
        <v>1.4699999999999989</v>
      </c>
      <c r="H157" s="45">
        <v>23.07</v>
      </c>
      <c r="I157" s="42" t="s">
        <v>343</v>
      </c>
      <c r="J157" s="43"/>
      <c r="K157" s="43"/>
      <c r="L157" s="41"/>
    </row>
    <row r="158" spans="1:12" s="14" customFormat="1" ht="15">
      <c r="A158" s="18"/>
      <c r="B158" s="33"/>
      <c r="C158" s="37" t="s">
        <v>180</v>
      </c>
      <c r="D158" s="43" t="s">
        <v>21</v>
      </c>
      <c r="E158" s="39" t="s">
        <v>185</v>
      </c>
      <c r="F158" s="39" t="s">
        <v>186</v>
      </c>
      <c r="G158" s="66">
        <v>3.7399999999999984</v>
      </c>
      <c r="H158" s="45">
        <v>26.81</v>
      </c>
      <c r="I158" s="42" t="s">
        <v>343</v>
      </c>
      <c r="J158" s="43"/>
      <c r="K158" s="43"/>
      <c r="L158" s="41"/>
    </row>
    <row r="159" spans="1:12" s="14" customFormat="1" ht="15">
      <c r="A159" s="18"/>
      <c r="B159" s="33"/>
      <c r="C159" s="37" t="s">
        <v>180</v>
      </c>
      <c r="D159" s="43" t="s">
        <v>21</v>
      </c>
      <c r="E159" s="39" t="s">
        <v>186</v>
      </c>
      <c r="F159" s="39" t="s">
        <v>187</v>
      </c>
      <c r="G159" s="66">
        <v>1.75</v>
      </c>
      <c r="H159" s="45">
        <v>28.56</v>
      </c>
      <c r="I159" s="42" t="s">
        <v>343</v>
      </c>
      <c r="J159" s="43"/>
      <c r="K159" s="43"/>
      <c r="L159" s="41"/>
    </row>
    <row r="160" spans="1:12" s="14" customFormat="1" ht="15">
      <c r="A160" s="18"/>
      <c r="B160" s="33"/>
      <c r="C160" s="37" t="s">
        <v>180</v>
      </c>
      <c r="D160" s="43" t="s">
        <v>21</v>
      </c>
      <c r="E160" s="39" t="s">
        <v>187</v>
      </c>
      <c r="F160" s="39" t="s">
        <v>188</v>
      </c>
      <c r="G160" s="66">
        <v>3.5999999999999979</v>
      </c>
      <c r="H160" s="45">
        <v>32.159999999999997</v>
      </c>
      <c r="I160" s="42" t="s">
        <v>343</v>
      </c>
      <c r="J160" s="43"/>
      <c r="K160" s="43"/>
      <c r="L160" s="41"/>
    </row>
    <row r="161" spans="1:12" s="14" customFormat="1" ht="15">
      <c r="A161" s="18"/>
      <c r="B161" s="33"/>
      <c r="C161" s="37" t="s">
        <v>180</v>
      </c>
      <c r="D161" s="38" t="s">
        <v>21</v>
      </c>
      <c r="E161" s="39" t="s">
        <v>188</v>
      </c>
      <c r="F161" s="39" t="s">
        <v>189</v>
      </c>
      <c r="G161" s="66">
        <v>2.8400000000000034</v>
      </c>
      <c r="H161" s="45">
        <v>35</v>
      </c>
      <c r="I161" s="42" t="s">
        <v>343</v>
      </c>
      <c r="J161" s="43"/>
      <c r="K161" s="43"/>
      <c r="L161" s="41"/>
    </row>
    <row r="162" spans="1:12" s="14" customFormat="1" ht="15">
      <c r="A162" s="18"/>
      <c r="B162" s="33"/>
      <c r="C162" s="37" t="s">
        <v>190</v>
      </c>
      <c r="D162" s="38" t="s">
        <v>21</v>
      </c>
      <c r="E162" s="39" t="s">
        <v>191</v>
      </c>
      <c r="F162" s="39" t="s">
        <v>192</v>
      </c>
      <c r="G162" s="66">
        <v>3.601</v>
      </c>
      <c r="H162" s="45">
        <v>3.601</v>
      </c>
      <c r="I162" s="42" t="s">
        <v>343</v>
      </c>
      <c r="J162" s="43"/>
      <c r="K162" s="43"/>
      <c r="L162" s="41"/>
    </row>
    <row r="163" spans="1:12" s="14" customFormat="1" ht="15">
      <c r="A163" s="18"/>
      <c r="B163" s="33"/>
      <c r="C163" s="37" t="s">
        <v>190</v>
      </c>
      <c r="D163" s="43" t="s">
        <v>21</v>
      </c>
      <c r="E163" s="39" t="s">
        <v>192</v>
      </c>
      <c r="F163" s="39" t="s">
        <v>193</v>
      </c>
      <c r="G163" s="65">
        <v>1.5040000000000004</v>
      </c>
      <c r="H163" s="45">
        <v>5.1050000000000004</v>
      </c>
      <c r="I163" s="42" t="s">
        <v>343</v>
      </c>
      <c r="J163" s="43"/>
      <c r="K163" s="43"/>
      <c r="L163" s="41"/>
    </row>
    <row r="164" spans="1:12" s="14" customFormat="1" ht="15">
      <c r="A164" s="18"/>
      <c r="B164" s="33"/>
      <c r="C164" s="37" t="s">
        <v>190</v>
      </c>
      <c r="D164" s="43" t="s">
        <v>21</v>
      </c>
      <c r="E164" s="39" t="s">
        <v>193</v>
      </c>
      <c r="F164" s="39" t="s">
        <v>194</v>
      </c>
      <c r="G164" s="65">
        <v>2.9109999999999996</v>
      </c>
      <c r="H164" s="45">
        <v>8.016</v>
      </c>
      <c r="I164" s="42" t="s">
        <v>343</v>
      </c>
      <c r="J164" s="43"/>
      <c r="K164" s="43"/>
      <c r="L164" s="41"/>
    </row>
    <row r="165" spans="1:12" s="14" customFormat="1" ht="15">
      <c r="A165" s="18"/>
      <c r="B165" s="33"/>
      <c r="C165" s="37" t="s">
        <v>190</v>
      </c>
      <c r="D165" s="43" t="s">
        <v>21</v>
      </c>
      <c r="E165" s="39" t="s">
        <v>194</v>
      </c>
      <c r="F165" s="39" t="s">
        <v>195</v>
      </c>
      <c r="G165" s="65">
        <v>4.8940000000000001</v>
      </c>
      <c r="H165" s="45">
        <v>12.91</v>
      </c>
      <c r="I165" s="42" t="s">
        <v>343</v>
      </c>
      <c r="J165" s="43"/>
      <c r="K165" s="43"/>
      <c r="L165" s="41"/>
    </row>
    <row r="166" spans="1:12" s="14" customFormat="1" ht="15">
      <c r="A166" s="18"/>
      <c r="B166" s="33"/>
      <c r="C166" s="37" t="s">
        <v>190</v>
      </c>
      <c r="D166" s="43" t="s">
        <v>120</v>
      </c>
      <c r="E166" s="39" t="s">
        <v>195</v>
      </c>
      <c r="F166" s="39" t="s">
        <v>196</v>
      </c>
      <c r="G166" s="83">
        <v>36.400000000000006</v>
      </c>
      <c r="H166" s="38"/>
      <c r="I166" s="42" t="s">
        <v>343</v>
      </c>
      <c r="J166" s="43"/>
      <c r="K166" s="43"/>
      <c r="L166" s="41"/>
    </row>
    <row r="167" spans="1:12" s="14" customFormat="1" ht="15">
      <c r="A167" s="18"/>
      <c r="B167" s="33"/>
      <c r="C167" s="37" t="s">
        <v>190</v>
      </c>
      <c r="D167" s="43" t="s">
        <v>120</v>
      </c>
      <c r="E167" s="39" t="s">
        <v>196</v>
      </c>
      <c r="F167" s="39" t="s">
        <v>197</v>
      </c>
      <c r="G167" s="83"/>
      <c r="H167" s="38"/>
      <c r="I167" s="42" t="s">
        <v>343</v>
      </c>
      <c r="J167" s="43"/>
      <c r="K167" s="43"/>
      <c r="L167" s="41"/>
    </row>
    <row r="168" spans="1:12" s="14" customFormat="1" ht="15">
      <c r="A168" s="18"/>
      <c r="B168" s="33"/>
      <c r="C168" s="37" t="s">
        <v>190</v>
      </c>
      <c r="D168" s="43" t="s">
        <v>120</v>
      </c>
      <c r="E168" s="39" t="s">
        <v>197</v>
      </c>
      <c r="F168" s="39" t="s">
        <v>198</v>
      </c>
      <c r="G168" s="83"/>
      <c r="H168" s="38"/>
      <c r="I168" s="42" t="s">
        <v>343</v>
      </c>
      <c r="J168" s="43"/>
      <c r="K168" s="43"/>
      <c r="L168" s="41"/>
    </row>
    <row r="169" spans="1:12" s="14" customFormat="1" ht="15">
      <c r="A169" s="18"/>
      <c r="B169" s="33"/>
      <c r="C169" s="37" t="s">
        <v>190</v>
      </c>
      <c r="D169" s="43" t="s">
        <v>120</v>
      </c>
      <c r="E169" s="39" t="s">
        <v>198</v>
      </c>
      <c r="F169" s="39" t="s">
        <v>199</v>
      </c>
      <c r="G169" s="83"/>
      <c r="H169" s="38"/>
      <c r="I169" s="42" t="s">
        <v>343</v>
      </c>
      <c r="J169" s="43"/>
      <c r="K169" s="43"/>
      <c r="L169" s="41"/>
    </row>
    <row r="170" spans="1:12" s="14" customFormat="1" ht="15">
      <c r="A170" s="18"/>
      <c r="B170" s="33"/>
      <c r="C170" s="37" t="s">
        <v>190</v>
      </c>
      <c r="D170" s="43" t="s">
        <v>120</v>
      </c>
      <c r="E170" s="39" t="s">
        <v>199</v>
      </c>
      <c r="F170" s="39" t="s">
        <v>200</v>
      </c>
      <c r="G170" s="83"/>
      <c r="H170" s="38"/>
      <c r="I170" s="42" t="s">
        <v>343</v>
      </c>
      <c r="J170" s="43"/>
      <c r="K170" s="43"/>
      <c r="L170" s="41"/>
    </row>
    <row r="171" spans="1:12" s="14" customFormat="1" ht="15">
      <c r="A171" s="18"/>
      <c r="B171" s="33"/>
      <c r="C171" s="37" t="s">
        <v>190</v>
      </c>
      <c r="D171" s="43" t="s">
        <v>120</v>
      </c>
      <c r="E171" s="39" t="s">
        <v>200</v>
      </c>
      <c r="F171" s="39" t="s">
        <v>201</v>
      </c>
      <c r="G171" s="83"/>
      <c r="H171" s="38"/>
      <c r="I171" s="42" t="s">
        <v>343</v>
      </c>
      <c r="J171" s="43"/>
      <c r="K171" s="43"/>
      <c r="L171" s="41"/>
    </row>
    <row r="172" spans="1:12" s="14" customFormat="1" ht="15">
      <c r="A172" s="18"/>
      <c r="B172" s="33"/>
      <c r="C172" s="37" t="s">
        <v>190</v>
      </c>
      <c r="D172" s="38" t="s">
        <v>120</v>
      </c>
      <c r="E172" s="39" t="s">
        <v>201</v>
      </c>
      <c r="F172" s="39" t="s">
        <v>202</v>
      </c>
      <c r="G172" s="83"/>
      <c r="H172" s="38">
        <v>49.31</v>
      </c>
      <c r="I172" s="42" t="s">
        <v>343</v>
      </c>
      <c r="J172" s="43"/>
      <c r="K172" s="43"/>
      <c r="L172" s="41"/>
    </row>
    <row r="173" spans="1:12" s="14" customFormat="1" ht="15">
      <c r="A173" s="18"/>
      <c r="B173" s="33"/>
      <c r="C173" s="37" t="s">
        <v>203</v>
      </c>
      <c r="D173" s="38" t="s">
        <v>21</v>
      </c>
      <c r="E173" s="39" t="s">
        <v>204</v>
      </c>
      <c r="F173" s="39" t="s">
        <v>205</v>
      </c>
      <c r="G173" s="64">
        <v>11.77</v>
      </c>
      <c r="H173" s="45">
        <v>11.77</v>
      </c>
      <c r="I173" s="42" t="s">
        <v>343</v>
      </c>
      <c r="J173" s="43"/>
      <c r="K173" s="43"/>
      <c r="L173" s="41"/>
    </row>
    <row r="174" spans="1:12" s="14" customFormat="1" ht="15">
      <c r="A174" s="18"/>
      <c r="B174" s="33"/>
      <c r="C174" s="37" t="s">
        <v>203</v>
      </c>
      <c r="D174" s="43" t="s">
        <v>21</v>
      </c>
      <c r="E174" s="39" t="s">
        <v>205</v>
      </c>
      <c r="F174" s="39" t="s">
        <v>206</v>
      </c>
      <c r="G174" s="64">
        <v>3.8900000000000006</v>
      </c>
      <c r="H174" s="45">
        <v>15.66</v>
      </c>
      <c r="I174" s="42" t="s">
        <v>343</v>
      </c>
      <c r="J174" s="43"/>
      <c r="K174" s="43"/>
      <c r="L174" s="41"/>
    </row>
    <row r="175" spans="1:12" s="14" customFormat="1" ht="15">
      <c r="A175" s="18"/>
      <c r="B175" s="33"/>
      <c r="C175" s="37" t="s">
        <v>203</v>
      </c>
      <c r="D175" s="43" t="s">
        <v>21</v>
      </c>
      <c r="E175" s="39" t="s">
        <v>206</v>
      </c>
      <c r="F175" s="39" t="s">
        <v>207</v>
      </c>
      <c r="G175" s="64">
        <v>4.2199999999999989</v>
      </c>
      <c r="H175" s="45">
        <v>19.88</v>
      </c>
      <c r="I175" s="42" t="s">
        <v>343</v>
      </c>
      <c r="J175" s="43"/>
      <c r="K175" s="43"/>
      <c r="L175" s="41"/>
    </row>
    <row r="176" spans="1:12" s="14" customFormat="1" ht="15">
      <c r="A176" s="18"/>
      <c r="B176" s="33"/>
      <c r="C176" s="37" t="s">
        <v>203</v>
      </c>
      <c r="D176" s="43" t="s">
        <v>21</v>
      </c>
      <c r="E176" s="39" t="s">
        <v>207</v>
      </c>
      <c r="F176" s="39" t="s">
        <v>208</v>
      </c>
      <c r="G176" s="64">
        <v>5.32</v>
      </c>
      <c r="H176" s="45">
        <v>25.2</v>
      </c>
      <c r="I176" s="42" t="s">
        <v>343</v>
      </c>
      <c r="J176" s="43"/>
      <c r="K176" s="43"/>
      <c r="L176" s="41"/>
    </row>
    <row r="177" spans="1:12" s="14" customFormat="1" ht="15">
      <c r="A177" s="18"/>
      <c r="B177" s="33"/>
      <c r="C177" s="37" t="s">
        <v>203</v>
      </c>
      <c r="D177" s="38" t="s">
        <v>21</v>
      </c>
      <c r="E177" s="39" t="s">
        <v>208</v>
      </c>
      <c r="F177" s="39" t="s">
        <v>209</v>
      </c>
      <c r="G177" s="65">
        <v>13.23</v>
      </c>
      <c r="H177" s="45">
        <v>38.43</v>
      </c>
      <c r="I177" s="42" t="s">
        <v>343</v>
      </c>
      <c r="J177" s="43"/>
      <c r="K177" s="43"/>
      <c r="L177" s="41"/>
    </row>
    <row r="178" spans="1:12" s="14" customFormat="1" ht="15">
      <c r="A178" s="18"/>
      <c r="B178" s="33"/>
      <c r="C178" s="37" t="s">
        <v>210</v>
      </c>
      <c r="D178" s="38" t="s">
        <v>21</v>
      </c>
      <c r="E178" s="39" t="s">
        <v>211</v>
      </c>
      <c r="F178" s="39" t="s">
        <v>212</v>
      </c>
      <c r="G178" s="64">
        <v>15.99</v>
      </c>
      <c r="H178" s="45">
        <v>15.99</v>
      </c>
      <c r="I178" s="42" t="s">
        <v>343</v>
      </c>
      <c r="J178" s="43"/>
      <c r="K178" s="43"/>
      <c r="L178" s="41"/>
    </row>
    <row r="179" spans="1:12" s="14" customFormat="1" ht="15">
      <c r="A179" s="18"/>
      <c r="B179" s="33"/>
      <c r="C179" s="37" t="s">
        <v>210</v>
      </c>
      <c r="D179" s="38" t="s">
        <v>21</v>
      </c>
      <c r="E179" s="39" t="s">
        <v>212</v>
      </c>
      <c r="F179" s="39" t="s">
        <v>213</v>
      </c>
      <c r="G179" s="65">
        <v>7.42</v>
      </c>
      <c r="H179" s="45">
        <v>23.41</v>
      </c>
      <c r="I179" s="42" t="s">
        <v>343</v>
      </c>
      <c r="J179" s="43"/>
      <c r="K179" s="43"/>
      <c r="L179" s="41"/>
    </row>
    <row r="180" spans="1:12" s="14" customFormat="1" ht="15">
      <c r="A180" s="18"/>
      <c r="B180" s="33"/>
      <c r="C180" s="37" t="s">
        <v>210</v>
      </c>
      <c r="D180" s="38" t="s">
        <v>21</v>
      </c>
      <c r="E180" s="39" t="s">
        <v>213</v>
      </c>
      <c r="F180" s="39" t="s">
        <v>214</v>
      </c>
      <c r="G180" s="65">
        <v>4.8900000000000006</v>
      </c>
      <c r="H180" s="45">
        <v>28.3</v>
      </c>
      <c r="I180" s="42" t="s">
        <v>343</v>
      </c>
      <c r="J180" s="43"/>
      <c r="K180" s="43"/>
      <c r="L180" s="41"/>
    </row>
    <row r="181" spans="1:12" s="14" customFormat="1" ht="15">
      <c r="A181" s="18"/>
      <c r="B181" s="33"/>
      <c r="C181" s="37" t="s">
        <v>210</v>
      </c>
      <c r="D181" s="38" t="s">
        <v>21</v>
      </c>
      <c r="E181" s="39" t="s">
        <v>214</v>
      </c>
      <c r="F181" s="39" t="s">
        <v>215</v>
      </c>
      <c r="G181" s="65">
        <v>2.3999999999999986</v>
      </c>
      <c r="H181" s="45">
        <v>30.7</v>
      </c>
      <c r="I181" s="42" t="s">
        <v>343</v>
      </c>
      <c r="J181" s="43"/>
      <c r="K181" s="43"/>
      <c r="L181" s="41"/>
    </row>
    <row r="182" spans="1:12" s="14" customFormat="1" ht="15">
      <c r="A182" s="18"/>
      <c r="B182" s="33"/>
      <c r="C182" s="37" t="s">
        <v>210</v>
      </c>
      <c r="D182" s="38" t="s">
        <v>21</v>
      </c>
      <c r="E182" s="39" t="s">
        <v>215</v>
      </c>
      <c r="F182" s="39" t="s">
        <v>216</v>
      </c>
      <c r="G182" s="65">
        <v>1.8000000000000007</v>
      </c>
      <c r="H182" s="45">
        <v>32.5</v>
      </c>
      <c r="I182" s="42" t="s">
        <v>343</v>
      </c>
      <c r="J182" s="43"/>
      <c r="K182" s="43"/>
      <c r="L182" s="41"/>
    </row>
    <row r="183" spans="1:12" s="14" customFormat="1" ht="15">
      <c r="A183" s="18"/>
      <c r="B183" s="33"/>
      <c r="C183" s="37" t="s">
        <v>210</v>
      </c>
      <c r="D183" s="38" t="s">
        <v>21</v>
      </c>
      <c r="E183" s="39" t="s">
        <v>216</v>
      </c>
      <c r="F183" s="39" t="s">
        <v>217</v>
      </c>
      <c r="G183" s="65">
        <v>4.4200000000000017</v>
      </c>
      <c r="H183" s="45">
        <v>36.92</v>
      </c>
      <c r="I183" s="42" t="s">
        <v>343</v>
      </c>
      <c r="J183" s="43"/>
      <c r="K183" s="43"/>
      <c r="L183" s="41"/>
    </row>
    <row r="184" spans="1:12" s="14" customFormat="1" ht="15">
      <c r="A184" s="18"/>
      <c r="B184" s="33"/>
      <c r="C184" s="37" t="s">
        <v>210</v>
      </c>
      <c r="D184" s="38" t="s">
        <v>21</v>
      </c>
      <c r="E184" s="39" t="s">
        <v>217</v>
      </c>
      <c r="F184" s="39" t="s">
        <v>218</v>
      </c>
      <c r="G184" s="65">
        <v>5.1099999999999994</v>
      </c>
      <c r="H184" s="45">
        <v>42.03</v>
      </c>
      <c r="I184" s="42" t="s">
        <v>343</v>
      </c>
      <c r="J184" s="43"/>
      <c r="K184" s="43"/>
      <c r="L184" s="41"/>
    </row>
    <row r="185" spans="1:12" s="14" customFormat="1" ht="15">
      <c r="A185" s="18"/>
      <c r="B185" s="33"/>
      <c r="C185" s="59" t="s">
        <v>219</v>
      </c>
      <c r="D185" s="43"/>
      <c r="E185" s="52" t="s">
        <v>412</v>
      </c>
      <c r="F185" s="52" t="s">
        <v>220</v>
      </c>
      <c r="G185" s="64">
        <v>12.5</v>
      </c>
      <c r="H185" s="45">
        <v>12.5</v>
      </c>
      <c r="I185" s="42" t="s">
        <v>343</v>
      </c>
      <c r="J185" s="43"/>
      <c r="K185" s="43"/>
      <c r="L185" s="41"/>
    </row>
    <row r="186" spans="1:12" s="14" customFormat="1" ht="15">
      <c r="A186" s="18"/>
      <c r="B186" s="33"/>
      <c r="C186" s="59" t="s">
        <v>219</v>
      </c>
      <c r="D186" s="43"/>
      <c r="E186" s="52" t="s">
        <v>220</v>
      </c>
      <c r="F186" s="52" t="s">
        <v>221</v>
      </c>
      <c r="G186" s="64">
        <v>2.96</v>
      </c>
      <c r="H186" s="45">
        <f>+H185+G186</f>
        <v>15.46</v>
      </c>
      <c r="I186" s="42" t="s">
        <v>343</v>
      </c>
      <c r="J186" s="43"/>
      <c r="K186" s="43"/>
      <c r="L186" s="41"/>
    </row>
    <row r="187" spans="1:12" s="14" customFormat="1" ht="15">
      <c r="A187" s="18"/>
      <c r="B187" s="33"/>
      <c r="C187" s="59" t="s">
        <v>219</v>
      </c>
      <c r="D187" s="43"/>
      <c r="E187" s="52" t="s">
        <v>221</v>
      </c>
      <c r="F187" s="52" t="s">
        <v>413</v>
      </c>
      <c r="G187" s="64">
        <v>3.67</v>
      </c>
      <c r="H187" s="45">
        <f>+H186+G187</f>
        <v>19.130000000000003</v>
      </c>
      <c r="I187" s="42" t="s">
        <v>343</v>
      </c>
      <c r="J187" s="43"/>
      <c r="K187" s="43"/>
      <c r="L187" s="41"/>
    </row>
    <row r="188" spans="1:12" s="14" customFormat="1" ht="15">
      <c r="A188" s="18"/>
      <c r="B188" s="33"/>
      <c r="C188" s="59" t="s">
        <v>219</v>
      </c>
      <c r="D188" s="43"/>
      <c r="E188" s="52" t="s">
        <v>222</v>
      </c>
      <c r="F188" s="52"/>
      <c r="G188" s="64"/>
      <c r="H188" s="45"/>
      <c r="I188" s="42" t="s">
        <v>114</v>
      </c>
      <c r="J188" s="43"/>
      <c r="K188" s="43"/>
      <c r="L188" s="41"/>
    </row>
    <row r="189" spans="1:12" s="14" customFormat="1" ht="15">
      <c r="A189" s="18"/>
      <c r="B189" s="33"/>
      <c r="C189" s="59" t="s">
        <v>223</v>
      </c>
      <c r="D189" s="43"/>
      <c r="E189" s="52" t="s">
        <v>414</v>
      </c>
      <c r="F189" s="52" t="s">
        <v>225</v>
      </c>
      <c r="G189" s="64"/>
      <c r="H189" s="45"/>
      <c r="I189" s="42" t="s">
        <v>114</v>
      </c>
      <c r="J189" s="43"/>
      <c r="K189" s="43"/>
      <c r="L189" s="41"/>
    </row>
    <row r="190" spans="1:12" s="14" customFormat="1" ht="15">
      <c r="A190" s="18"/>
      <c r="B190" s="33"/>
      <c r="C190" s="59" t="s">
        <v>223</v>
      </c>
      <c r="D190" s="43"/>
      <c r="E190" s="52" t="s">
        <v>225</v>
      </c>
      <c r="F190" s="52" t="s">
        <v>415</v>
      </c>
      <c r="G190" s="64"/>
      <c r="H190" s="45"/>
      <c r="I190" s="42" t="s">
        <v>114</v>
      </c>
      <c r="J190" s="43"/>
      <c r="K190" s="43"/>
      <c r="L190" s="41"/>
    </row>
    <row r="191" spans="1:12" s="14" customFormat="1" ht="15">
      <c r="A191" s="18"/>
      <c r="B191" s="33"/>
      <c r="C191" s="37" t="s">
        <v>226</v>
      </c>
      <c r="D191" s="38" t="s">
        <v>21</v>
      </c>
      <c r="E191" s="39" t="s">
        <v>224</v>
      </c>
      <c r="F191" s="39" t="s">
        <v>227</v>
      </c>
      <c r="G191" s="65">
        <v>6.6</v>
      </c>
      <c r="H191" s="45">
        <v>6.6</v>
      </c>
      <c r="I191" s="42" t="s">
        <v>343</v>
      </c>
      <c r="J191" s="43"/>
      <c r="K191" s="43"/>
      <c r="L191" s="41"/>
    </row>
    <row r="192" spans="1:12" s="14" customFormat="1" ht="15">
      <c r="A192" s="18"/>
      <c r="B192" s="33"/>
      <c r="C192" s="37" t="s">
        <v>226</v>
      </c>
      <c r="D192" s="38" t="s">
        <v>21</v>
      </c>
      <c r="E192" s="39" t="s">
        <v>227</v>
      </c>
      <c r="F192" s="39" t="s">
        <v>228</v>
      </c>
      <c r="G192" s="65">
        <v>0.60000000000000053</v>
      </c>
      <c r="H192" s="45">
        <v>7.2</v>
      </c>
      <c r="I192" s="42" t="s">
        <v>343</v>
      </c>
      <c r="J192" s="43"/>
      <c r="K192" s="43"/>
      <c r="L192" s="41"/>
    </row>
    <row r="193" spans="1:12" s="14" customFormat="1" ht="15">
      <c r="A193" s="18"/>
      <c r="B193" s="33"/>
      <c r="C193" s="37" t="s">
        <v>226</v>
      </c>
      <c r="D193" s="38" t="s">
        <v>21</v>
      </c>
      <c r="E193" s="39" t="s">
        <v>228</v>
      </c>
      <c r="F193" s="39" t="s">
        <v>229</v>
      </c>
      <c r="G193" s="65">
        <v>2.9999999999999991</v>
      </c>
      <c r="H193" s="45">
        <v>10.199999999999999</v>
      </c>
      <c r="I193" s="42" t="s">
        <v>343</v>
      </c>
      <c r="J193" s="43"/>
      <c r="K193" s="43"/>
      <c r="L193" s="41"/>
    </row>
    <row r="194" spans="1:12" s="14" customFormat="1" ht="15">
      <c r="A194" s="18"/>
      <c r="B194" s="33"/>
      <c r="C194" s="37" t="s">
        <v>226</v>
      </c>
      <c r="D194" s="38" t="s">
        <v>21</v>
      </c>
      <c r="E194" s="39" t="s">
        <v>229</v>
      </c>
      <c r="F194" s="39" t="s">
        <v>230</v>
      </c>
      <c r="G194" s="65">
        <v>7.2800000000000011</v>
      </c>
      <c r="H194" s="45">
        <v>17.48</v>
      </c>
      <c r="I194" s="42" t="s">
        <v>343</v>
      </c>
      <c r="J194" s="43"/>
      <c r="K194" s="43"/>
      <c r="L194" s="41"/>
    </row>
    <row r="195" spans="1:12" s="14" customFormat="1" ht="15">
      <c r="A195" s="18"/>
      <c r="B195" s="33"/>
      <c r="C195" s="37" t="s">
        <v>226</v>
      </c>
      <c r="D195" s="38" t="s">
        <v>21</v>
      </c>
      <c r="E195" s="39" t="s">
        <v>230</v>
      </c>
      <c r="F195" s="39" t="s">
        <v>231</v>
      </c>
      <c r="G195" s="65">
        <v>11.32</v>
      </c>
      <c r="H195" s="45">
        <v>28.8</v>
      </c>
      <c r="I195" s="42" t="s">
        <v>343</v>
      </c>
      <c r="J195" s="43"/>
      <c r="K195" s="43"/>
      <c r="L195" s="41"/>
    </row>
    <row r="196" spans="1:12" s="14" customFormat="1" ht="15">
      <c r="A196" s="18"/>
      <c r="B196" s="33"/>
      <c r="C196" s="37" t="s">
        <v>226</v>
      </c>
      <c r="D196" s="38" t="s">
        <v>21</v>
      </c>
      <c r="E196" s="39" t="s">
        <v>231</v>
      </c>
      <c r="F196" s="39" t="s">
        <v>232</v>
      </c>
      <c r="G196" s="65">
        <v>5.4999999999999964</v>
      </c>
      <c r="H196" s="45">
        <v>34.299999999999997</v>
      </c>
      <c r="I196" s="42" t="s">
        <v>343</v>
      </c>
      <c r="J196" s="43"/>
      <c r="K196" s="43"/>
      <c r="L196" s="41"/>
    </row>
    <row r="197" spans="1:12" s="14" customFormat="1" ht="15">
      <c r="A197" s="18"/>
      <c r="B197" s="33"/>
      <c r="C197" s="37" t="s">
        <v>226</v>
      </c>
      <c r="D197" s="38" t="s">
        <v>21</v>
      </c>
      <c r="E197" s="39" t="s">
        <v>232</v>
      </c>
      <c r="F197" s="39" t="s">
        <v>233</v>
      </c>
      <c r="G197" s="65">
        <v>4.470000000000006</v>
      </c>
      <c r="H197" s="45">
        <v>38.770000000000003</v>
      </c>
      <c r="I197" s="42" t="s">
        <v>343</v>
      </c>
      <c r="J197" s="43"/>
      <c r="K197" s="43"/>
      <c r="L197" s="41"/>
    </row>
    <row r="198" spans="1:12" s="14" customFormat="1" ht="15">
      <c r="A198" s="18"/>
      <c r="B198" s="33"/>
      <c r="C198" s="37" t="s">
        <v>226</v>
      </c>
      <c r="D198" s="38" t="s">
        <v>21</v>
      </c>
      <c r="E198" s="39" t="s">
        <v>233</v>
      </c>
      <c r="F198" s="39" t="s">
        <v>234</v>
      </c>
      <c r="G198" s="65">
        <v>4.2299999999999969</v>
      </c>
      <c r="H198" s="45">
        <v>43</v>
      </c>
      <c r="I198" s="42" t="s">
        <v>343</v>
      </c>
      <c r="J198" s="43"/>
      <c r="K198" s="43"/>
      <c r="L198" s="41"/>
    </row>
    <row r="199" spans="1:12" s="14" customFormat="1" ht="15">
      <c r="A199" s="18"/>
      <c r="B199" s="33"/>
      <c r="C199" s="37" t="s">
        <v>226</v>
      </c>
      <c r="D199" s="38" t="s">
        <v>21</v>
      </c>
      <c r="E199" s="39" t="s">
        <v>234</v>
      </c>
      <c r="F199" s="39" t="s">
        <v>235</v>
      </c>
      <c r="G199" s="65">
        <v>11.399999999999999</v>
      </c>
      <c r="H199" s="45">
        <v>54.4</v>
      </c>
      <c r="I199" s="67" t="s">
        <v>343</v>
      </c>
      <c r="J199" s="43"/>
      <c r="K199" s="43"/>
      <c r="L199" s="41"/>
    </row>
    <row r="200" spans="1:12" s="14" customFormat="1" ht="15">
      <c r="A200" s="18"/>
      <c r="B200" s="33"/>
      <c r="C200" s="37" t="s">
        <v>236</v>
      </c>
      <c r="D200" s="38" t="s">
        <v>120</v>
      </c>
      <c r="E200" s="39" t="s">
        <v>237</v>
      </c>
      <c r="F200" s="39" t="s">
        <v>238</v>
      </c>
      <c r="G200" s="65">
        <v>9.6999999999999993</v>
      </c>
      <c r="H200" s="45">
        <v>9.6999999999999993</v>
      </c>
      <c r="I200" s="42" t="s">
        <v>343</v>
      </c>
      <c r="J200" s="68"/>
      <c r="K200" s="43"/>
      <c r="L200" s="41"/>
    </row>
    <row r="201" spans="1:12" s="14" customFormat="1" ht="15">
      <c r="A201" s="18"/>
      <c r="B201" s="33"/>
      <c r="C201" s="37" t="s">
        <v>236</v>
      </c>
      <c r="D201" s="38" t="s">
        <v>120</v>
      </c>
      <c r="E201" s="39" t="s">
        <v>238</v>
      </c>
      <c r="F201" s="39" t="s">
        <v>239</v>
      </c>
      <c r="G201" s="65">
        <v>12.720000000000002</v>
      </c>
      <c r="H201" s="45">
        <v>22.42</v>
      </c>
      <c r="I201" s="42" t="s">
        <v>343</v>
      </c>
      <c r="J201" s="68"/>
      <c r="K201" s="43"/>
      <c r="L201" s="41"/>
    </row>
    <row r="202" spans="1:12" s="14" customFormat="1" ht="15">
      <c r="A202" s="18"/>
      <c r="B202" s="33"/>
      <c r="C202" s="37" t="s">
        <v>236</v>
      </c>
      <c r="D202" s="38" t="s">
        <v>120</v>
      </c>
      <c r="E202" s="39" t="s">
        <v>239</v>
      </c>
      <c r="F202" s="39" t="s">
        <v>240</v>
      </c>
      <c r="G202" s="65">
        <v>6.52</v>
      </c>
      <c r="H202" s="45">
        <v>28.94</v>
      </c>
      <c r="I202" s="42" t="s">
        <v>343</v>
      </c>
      <c r="J202" s="68"/>
      <c r="K202" s="43"/>
      <c r="L202" s="41"/>
    </row>
    <row r="203" spans="1:12" s="14" customFormat="1" ht="15">
      <c r="A203" s="18"/>
      <c r="B203" s="33"/>
      <c r="C203" s="37" t="s">
        <v>241</v>
      </c>
      <c r="D203" s="38" t="s">
        <v>120</v>
      </c>
      <c r="E203" s="39" t="s">
        <v>242</v>
      </c>
      <c r="F203" s="39" t="s">
        <v>243</v>
      </c>
      <c r="G203" s="65">
        <v>14.76</v>
      </c>
      <c r="H203" s="45">
        <v>14.76</v>
      </c>
      <c r="I203" s="42" t="s">
        <v>343</v>
      </c>
      <c r="J203" s="68"/>
      <c r="K203" s="43"/>
      <c r="L203" s="41"/>
    </row>
    <row r="204" spans="1:12" s="14" customFormat="1" ht="15">
      <c r="A204" s="18"/>
      <c r="B204" s="33"/>
      <c r="C204" s="37" t="s">
        <v>241</v>
      </c>
      <c r="D204" s="38" t="s">
        <v>120</v>
      </c>
      <c r="E204" s="39" t="s">
        <v>243</v>
      </c>
      <c r="F204" s="39" t="s">
        <v>244</v>
      </c>
      <c r="G204" s="65">
        <v>14.37</v>
      </c>
      <c r="H204" s="45">
        <v>29.13</v>
      </c>
      <c r="I204" s="42" t="s">
        <v>343</v>
      </c>
      <c r="J204" s="68"/>
      <c r="K204" s="43"/>
      <c r="L204" s="41"/>
    </row>
    <row r="205" spans="1:12" s="14" customFormat="1" ht="15">
      <c r="A205" s="18"/>
      <c r="B205" s="33"/>
      <c r="C205" s="37" t="s">
        <v>241</v>
      </c>
      <c r="D205" s="38" t="s">
        <v>120</v>
      </c>
      <c r="E205" s="39" t="s">
        <v>244</v>
      </c>
      <c r="F205" s="39" t="s">
        <v>245</v>
      </c>
      <c r="G205" s="65">
        <v>15.02</v>
      </c>
      <c r="H205" s="45">
        <v>44.15</v>
      </c>
      <c r="I205" s="42" t="s">
        <v>343</v>
      </c>
      <c r="J205" s="68"/>
      <c r="K205" s="43"/>
      <c r="L205" s="41"/>
    </row>
    <row r="206" spans="1:12" s="14" customFormat="1" ht="15">
      <c r="A206" s="18"/>
      <c r="B206" s="33"/>
      <c r="C206" s="37" t="s">
        <v>246</v>
      </c>
      <c r="D206" s="38" t="s">
        <v>120</v>
      </c>
      <c r="E206" s="39" t="s">
        <v>247</v>
      </c>
      <c r="F206" s="39" t="s">
        <v>248</v>
      </c>
      <c r="G206" s="65">
        <v>6.7</v>
      </c>
      <c r="H206" s="45">
        <v>6.7</v>
      </c>
      <c r="I206" s="42" t="s">
        <v>343</v>
      </c>
      <c r="J206" s="68"/>
      <c r="K206" s="43"/>
      <c r="L206" s="41"/>
    </row>
    <row r="207" spans="1:12" s="14" customFormat="1" ht="15">
      <c r="A207" s="18"/>
      <c r="B207" s="33"/>
      <c r="C207" s="69" t="s">
        <v>249</v>
      </c>
      <c r="D207" s="70" t="s">
        <v>120</v>
      </c>
      <c r="E207" s="71" t="s">
        <v>250</v>
      </c>
      <c r="F207" s="71" t="s">
        <v>251</v>
      </c>
      <c r="G207" s="72">
        <v>3.9</v>
      </c>
      <c r="H207" s="63">
        <v>3.9</v>
      </c>
      <c r="I207" s="67" t="s">
        <v>343</v>
      </c>
      <c r="J207" s="68"/>
      <c r="K207" s="43"/>
      <c r="L207" s="41"/>
    </row>
    <row r="208" spans="1:12" s="14" customFormat="1" ht="15">
      <c r="A208" s="18"/>
      <c r="B208" s="33"/>
      <c r="C208" s="59" t="s">
        <v>252</v>
      </c>
      <c r="D208" s="43" t="s">
        <v>15</v>
      </c>
      <c r="E208" s="52" t="s">
        <v>253</v>
      </c>
      <c r="F208" s="52" t="s">
        <v>254</v>
      </c>
      <c r="G208" s="73">
        <v>10.27</v>
      </c>
      <c r="H208" s="45">
        <v>10.27</v>
      </c>
      <c r="I208" s="42" t="s">
        <v>18</v>
      </c>
      <c r="J208" s="68"/>
      <c r="K208" s="43"/>
      <c r="L208" s="41"/>
    </row>
    <row r="209" spans="1:12" s="14" customFormat="1" ht="15">
      <c r="A209" s="18"/>
      <c r="B209" s="33"/>
      <c r="C209" s="59" t="s">
        <v>252</v>
      </c>
      <c r="D209" s="43" t="s">
        <v>15</v>
      </c>
      <c r="E209" s="52" t="s">
        <v>254</v>
      </c>
      <c r="F209" s="52" t="s">
        <v>256</v>
      </c>
      <c r="G209" s="74">
        <v>5.73</v>
      </c>
      <c r="H209" s="45">
        <v>16</v>
      </c>
      <c r="I209" s="42" t="s">
        <v>18</v>
      </c>
      <c r="J209" s="68"/>
      <c r="K209" s="43"/>
      <c r="L209" s="41"/>
    </row>
    <row r="210" spans="1:12" s="14" customFormat="1" ht="15">
      <c r="A210" s="18"/>
      <c r="B210" s="33"/>
      <c r="C210" s="59" t="s">
        <v>252</v>
      </c>
      <c r="D210" s="43"/>
      <c r="E210" s="52" t="s">
        <v>256</v>
      </c>
      <c r="F210" s="52" t="s">
        <v>416</v>
      </c>
      <c r="G210" s="74">
        <v>4.54</v>
      </c>
      <c r="H210" s="45">
        <f>+H209+G210</f>
        <v>20.54</v>
      </c>
      <c r="I210" s="42" t="s">
        <v>405</v>
      </c>
      <c r="J210" s="68"/>
      <c r="K210" s="43"/>
      <c r="L210" s="41"/>
    </row>
    <row r="211" spans="1:12" s="14" customFormat="1" ht="15">
      <c r="A211" s="18"/>
      <c r="B211" s="33"/>
      <c r="C211" s="59" t="s">
        <v>252</v>
      </c>
      <c r="D211" s="43"/>
      <c r="E211" s="52" t="s">
        <v>416</v>
      </c>
      <c r="F211" s="52" t="s">
        <v>417</v>
      </c>
      <c r="G211" s="74">
        <v>2.6</v>
      </c>
      <c r="H211" s="45">
        <f t="shared" ref="H211:H217" si="7">+H210+G211</f>
        <v>23.14</v>
      </c>
      <c r="I211" s="42" t="s">
        <v>405</v>
      </c>
      <c r="J211" s="68"/>
      <c r="K211" s="43"/>
      <c r="L211" s="41"/>
    </row>
    <row r="212" spans="1:12" s="14" customFormat="1" ht="15">
      <c r="A212" s="18"/>
      <c r="B212" s="33"/>
      <c r="C212" s="59" t="s">
        <v>252</v>
      </c>
      <c r="D212" s="43"/>
      <c r="E212" s="52" t="s">
        <v>417</v>
      </c>
      <c r="F212" s="52" t="s">
        <v>257</v>
      </c>
      <c r="G212" s="74">
        <v>6.2</v>
      </c>
      <c r="H212" s="45">
        <f t="shared" si="7"/>
        <v>29.34</v>
      </c>
      <c r="I212" s="42" t="s">
        <v>405</v>
      </c>
      <c r="J212" s="68"/>
      <c r="K212" s="43"/>
      <c r="L212" s="41"/>
    </row>
    <row r="213" spans="1:12" s="14" customFormat="1" ht="15">
      <c r="A213" s="18"/>
      <c r="B213" s="33"/>
      <c r="C213" s="59" t="s">
        <v>252</v>
      </c>
      <c r="D213" s="43"/>
      <c r="E213" s="52" t="s">
        <v>257</v>
      </c>
      <c r="F213" s="52" t="s">
        <v>418</v>
      </c>
      <c r="G213" s="74">
        <v>6.8</v>
      </c>
      <c r="H213" s="45">
        <f t="shared" si="7"/>
        <v>36.14</v>
      </c>
      <c r="I213" s="42" t="s">
        <v>405</v>
      </c>
      <c r="J213" s="68"/>
      <c r="K213" s="43"/>
      <c r="L213" s="41"/>
    </row>
    <row r="214" spans="1:12" s="14" customFormat="1" ht="15">
      <c r="A214" s="18"/>
      <c r="B214" s="33"/>
      <c r="C214" s="59" t="s">
        <v>252</v>
      </c>
      <c r="D214" s="43"/>
      <c r="E214" s="52" t="s">
        <v>418</v>
      </c>
      <c r="F214" s="52" t="s">
        <v>419</v>
      </c>
      <c r="G214" s="74">
        <v>10.84</v>
      </c>
      <c r="H214" s="45">
        <f t="shared" si="7"/>
        <v>46.980000000000004</v>
      </c>
      <c r="I214" s="42" t="s">
        <v>405</v>
      </c>
      <c r="J214" s="68"/>
      <c r="K214" s="43"/>
      <c r="L214" s="41"/>
    </row>
    <row r="215" spans="1:12" s="14" customFormat="1" ht="15">
      <c r="A215" s="18"/>
      <c r="B215" s="33"/>
      <c r="C215" s="59" t="s">
        <v>252</v>
      </c>
      <c r="D215" s="43"/>
      <c r="E215" s="52" t="s">
        <v>419</v>
      </c>
      <c r="F215" s="52" t="s">
        <v>420</v>
      </c>
      <c r="G215" s="74">
        <v>9.6199999999999992</v>
      </c>
      <c r="H215" s="45">
        <f t="shared" si="7"/>
        <v>56.6</v>
      </c>
      <c r="I215" s="42" t="s">
        <v>405</v>
      </c>
      <c r="J215" s="68"/>
      <c r="K215" s="43"/>
      <c r="L215" s="41"/>
    </row>
    <row r="216" spans="1:12" s="14" customFormat="1" ht="15">
      <c r="A216" s="18"/>
      <c r="B216" s="33"/>
      <c r="C216" s="59" t="s">
        <v>252</v>
      </c>
      <c r="D216" s="43"/>
      <c r="E216" s="52" t="s">
        <v>420</v>
      </c>
      <c r="F216" s="52" t="s">
        <v>421</v>
      </c>
      <c r="G216" s="74">
        <v>1.44</v>
      </c>
      <c r="H216" s="45">
        <f t="shared" si="7"/>
        <v>58.04</v>
      </c>
      <c r="I216" s="42" t="s">
        <v>405</v>
      </c>
      <c r="J216" s="68"/>
      <c r="K216" s="43"/>
      <c r="L216" s="41"/>
    </row>
    <row r="217" spans="1:12" s="14" customFormat="1" ht="15">
      <c r="A217" s="18"/>
      <c r="B217" s="33"/>
      <c r="C217" s="59" t="s">
        <v>252</v>
      </c>
      <c r="D217" s="43"/>
      <c r="E217" s="52" t="s">
        <v>421</v>
      </c>
      <c r="F217" s="52" t="s">
        <v>422</v>
      </c>
      <c r="G217" s="74">
        <v>4.0999999999999996</v>
      </c>
      <c r="H217" s="45">
        <f t="shared" si="7"/>
        <v>62.14</v>
      </c>
      <c r="I217" s="42" t="s">
        <v>343</v>
      </c>
      <c r="J217" s="68"/>
      <c r="K217" s="43"/>
      <c r="L217" s="41"/>
    </row>
    <row r="218" spans="1:12" s="14" customFormat="1" ht="15">
      <c r="A218" s="18"/>
      <c r="B218" s="33"/>
      <c r="C218" s="59" t="s">
        <v>258</v>
      </c>
      <c r="D218" s="43" t="s">
        <v>21</v>
      </c>
      <c r="E218" s="52" t="s">
        <v>259</v>
      </c>
      <c r="F218" s="52" t="s">
        <v>260</v>
      </c>
      <c r="G218" s="75">
        <v>9.24</v>
      </c>
      <c r="H218" s="43">
        <v>9.24</v>
      </c>
      <c r="I218" s="52" t="s">
        <v>343</v>
      </c>
      <c r="J218" s="68"/>
      <c r="K218" s="43"/>
      <c r="L218" s="41"/>
    </row>
    <row r="219" spans="1:12" s="14" customFormat="1" ht="15">
      <c r="A219" s="18"/>
      <c r="B219" s="33"/>
      <c r="C219" s="59" t="s">
        <v>258</v>
      </c>
      <c r="D219" s="43" t="s">
        <v>21</v>
      </c>
      <c r="E219" s="52" t="s">
        <v>260</v>
      </c>
      <c r="F219" s="52" t="s">
        <v>261</v>
      </c>
      <c r="G219" s="75">
        <v>5.2200000000000006</v>
      </c>
      <c r="H219" s="43">
        <v>14.46</v>
      </c>
      <c r="I219" s="52" t="s">
        <v>343</v>
      </c>
      <c r="J219" s="68"/>
      <c r="K219" s="43"/>
      <c r="L219" s="41"/>
    </row>
    <row r="220" spans="1:12" s="14" customFormat="1" ht="15">
      <c r="A220" s="18"/>
      <c r="B220" s="33"/>
      <c r="C220" s="59" t="s">
        <v>258</v>
      </c>
      <c r="D220" s="43" t="s">
        <v>21</v>
      </c>
      <c r="E220" s="52" t="s">
        <v>261</v>
      </c>
      <c r="F220" s="52" t="s">
        <v>262</v>
      </c>
      <c r="G220" s="75">
        <v>7.41</v>
      </c>
      <c r="H220" s="43">
        <v>21.87</v>
      </c>
      <c r="I220" s="52" t="s">
        <v>343</v>
      </c>
      <c r="J220" s="68"/>
      <c r="K220" s="43"/>
      <c r="L220" s="41"/>
    </row>
    <row r="221" spans="1:12" s="14" customFormat="1" ht="15">
      <c r="A221" s="18"/>
      <c r="B221" s="33"/>
      <c r="C221" s="59" t="s">
        <v>263</v>
      </c>
      <c r="D221" s="43" t="s">
        <v>21</v>
      </c>
      <c r="E221" s="52" t="s">
        <v>255</v>
      </c>
      <c r="F221" s="52" t="s">
        <v>93</v>
      </c>
      <c r="G221" s="75">
        <v>8.42</v>
      </c>
      <c r="H221" s="43">
        <v>8.42</v>
      </c>
      <c r="I221" s="52" t="s">
        <v>343</v>
      </c>
      <c r="J221" s="68"/>
      <c r="K221" s="43"/>
      <c r="L221" s="41"/>
    </row>
    <row r="222" spans="1:12" s="14" customFormat="1" ht="15">
      <c r="A222" s="18"/>
      <c r="B222" s="33"/>
      <c r="C222" s="59" t="s">
        <v>263</v>
      </c>
      <c r="D222" s="43" t="s">
        <v>21</v>
      </c>
      <c r="E222" s="52" t="s">
        <v>93</v>
      </c>
      <c r="F222" s="52" t="s">
        <v>264</v>
      </c>
      <c r="G222" s="75">
        <v>9.58</v>
      </c>
      <c r="H222" s="43">
        <v>18</v>
      </c>
      <c r="I222" s="52" t="s">
        <v>343</v>
      </c>
      <c r="J222" s="68"/>
      <c r="K222" s="43"/>
      <c r="L222" s="41"/>
    </row>
    <row r="223" spans="1:12" s="14" customFormat="1" ht="15">
      <c r="A223" s="18"/>
      <c r="B223" s="33"/>
      <c r="C223" s="37" t="s">
        <v>265</v>
      </c>
      <c r="D223" s="38" t="s">
        <v>21</v>
      </c>
      <c r="E223" s="39" t="s">
        <v>266</v>
      </c>
      <c r="F223" s="39" t="s">
        <v>267</v>
      </c>
      <c r="G223" s="73">
        <v>15.2</v>
      </c>
      <c r="H223" s="45">
        <v>15.2</v>
      </c>
      <c r="I223" s="42" t="s">
        <v>343</v>
      </c>
      <c r="J223" s="68"/>
      <c r="K223" s="43"/>
      <c r="L223" s="41"/>
    </row>
    <row r="224" spans="1:12" s="14" customFormat="1" ht="15">
      <c r="A224" s="18"/>
      <c r="B224" s="33"/>
      <c r="C224" s="37" t="s">
        <v>265</v>
      </c>
      <c r="D224" s="38" t="s">
        <v>21</v>
      </c>
      <c r="E224" s="39" t="s">
        <v>267</v>
      </c>
      <c r="F224" s="39" t="s">
        <v>268</v>
      </c>
      <c r="G224" s="74">
        <v>13.16</v>
      </c>
      <c r="H224" s="45">
        <v>28.36</v>
      </c>
      <c r="I224" s="42" t="s">
        <v>343</v>
      </c>
      <c r="J224" s="68"/>
      <c r="K224" s="43"/>
      <c r="L224" s="41"/>
    </row>
    <row r="225" spans="1:12" s="14" customFormat="1" ht="15">
      <c r="A225" s="18"/>
      <c r="B225" s="33"/>
      <c r="C225" s="37" t="s">
        <v>269</v>
      </c>
      <c r="D225" s="38" t="s">
        <v>21</v>
      </c>
      <c r="E225" s="39" t="s">
        <v>270</v>
      </c>
      <c r="F225" s="39" t="s">
        <v>271</v>
      </c>
      <c r="G225" s="73">
        <v>2.64</v>
      </c>
      <c r="H225" s="45">
        <v>2.64</v>
      </c>
      <c r="I225" s="42" t="s">
        <v>343</v>
      </c>
      <c r="J225" s="68"/>
      <c r="K225" s="43"/>
      <c r="L225" s="41"/>
    </row>
    <row r="226" spans="1:12" s="14" customFormat="1" ht="15">
      <c r="A226" s="18"/>
      <c r="B226" s="33"/>
      <c r="C226" s="37" t="s">
        <v>269</v>
      </c>
      <c r="D226" s="38" t="s">
        <v>21</v>
      </c>
      <c r="E226" s="39" t="s">
        <v>271</v>
      </c>
      <c r="F226" s="39" t="s">
        <v>272</v>
      </c>
      <c r="G226" s="74">
        <v>4.5500000000000007</v>
      </c>
      <c r="H226" s="45">
        <v>7.1900000000000013</v>
      </c>
      <c r="I226" s="42" t="s">
        <v>343</v>
      </c>
      <c r="J226" s="68"/>
      <c r="K226" s="43"/>
      <c r="L226" s="41"/>
    </row>
    <row r="227" spans="1:12" s="14" customFormat="1" ht="15">
      <c r="A227" s="18"/>
      <c r="B227" s="33"/>
      <c r="C227" s="37" t="s">
        <v>269</v>
      </c>
      <c r="D227" s="38" t="s">
        <v>21</v>
      </c>
      <c r="E227" s="39" t="s">
        <v>272</v>
      </c>
      <c r="F227" s="39" t="s">
        <v>165</v>
      </c>
      <c r="G227" s="74">
        <v>13.84</v>
      </c>
      <c r="H227" s="45">
        <v>21.03</v>
      </c>
      <c r="I227" s="42" t="s">
        <v>343</v>
      </c>
      <c r="J227" s="68"/>
      <c r="K227" s="43"/>
      <c r="L227" s="41"/>
    </row>
    <row r="228" spans="1:12" s="14" customFormat="1" ht="15">
      <c r="A228" s="18"/>
      <c r="B228" s="33"/>
      <c r="C228" s="37" t="s">
        <v>269</v>
      </c>
      <c r="D228" s="38" t="s">
        <v>21</v>
      </c>
      <c r="E228" s="39" t="s">
        <v>165</v>
      </c>
      <c r="F228" s="39" t="s">
        <v>244</v>
      </c>
      <c r="G228" s="74">
        <v>12.129999999999995</v>
      </c>
      <c r="H228" s="45">
        <v>33.159999999999997</v>
      </c>
      <c r="I228" s="42" t="s">
        <v>343</v>
      </c>
      <c r="J228" s="68"/>
      <c r="K228" s="43"/>
      <c r="L228" s="41"/>
    </row>
    <row r="229" spans="1:12" s="14" customFormat="1" ht="15">
      <c r="A229" s="18"/>
      <c r="B229" s="33"/>
      <c r="C229" s="37" t="s">
        <v>269</v>
      </c>
      <c r="D229" s="38" t="s">
        <v>21</v>
      </c>
      <c r="E229" s="39" t="s">
        <v>244</v>
      </c>
      <c r="F229" s="39" t="s">
        <v>273</v>
      </c>
      <c r="G229" s="74">
        <v>5.6400000000000006</v>
      </c>
      <c r="H229" s="45">
        <v>38.799999999999997</v>
      </c>
      <c r="I229" s="42" t="s">
        <v>343</v>
      </c>
      <c r="J229" s="68"/>
      <c r="K229" s="43"/>
      <c r="L229" s="41"/>
    </row>
    <row r="230" spans="1:12" s="14" customFormat="1" ht="15">
      <c r="A230" s="18"/>
      <c r="B230" s="33"/>
      <c r="C230" s="37" t="s">
        <v>274</v>
      </c>
      <c r="D230" s="38" t="s">
        <v>21</v>
      </c>
      <c r="E230" s="39" t="s">
        <v>275</v>
      </c>
      <c r="F230" s="39" t="s">
        <v>276</v>
      </c>
      <c r="G230" s="74">
        <v>5.64</v>
      </c>
      <c r="H230" s="45">
        <v>5.64</v>
      </c>
      <c r="I230" s="42" t="s">
        <v>343</v>
      </c>
      <c r="J230" s="68"/>
      <c r="K230" s="43"/>
      <c r="L230" s="41"/>
    </row>
    <row r="231" spans="1:12" s="14" customFormat="1" ht="15">
      <c r="A231" s="18"/>
      <c r="B231" s="33"/>
      <c r="C231" s="37" t="s">
        <v>274</v>
      </c>
      <c r="D231" s="38" t="s">
        <v>21</v>
      </c>
      <c r="E231" s="39" t="s">
        <v>277</v>
      </c>
      <c r="F231" s="39" t="s">
        <v>278</v>
      </c>
      <c r="G231" s="74">
        <v>1.46</v>
      </c>
      <c r="H231" s="45">
        <v>7.1</v>
      </c>
      <c r="I231" s="42" t="s">
        <v>343</v>
      </c>
      <c r="J231" s="68"/>
      <c r="K231" s="43"/>
      <c r="L231" s="41"/>
    </row>
    <row r="232" spans="1:12" s="14" customFormat="1" ht="15">
      <c r="A232" s="18"/>
      <c r="B232" s="33"/>
      <c r="C232" s="37" t="s">
        <v>279</v>
      </c>
      <c r="D232" s="38" t="s">
        <v>21</v>
      </c>
      <c r="E232" s="39" t="s">
        <v>257</v>
      </c>
      <c r="F232" s="39" t="s">
        <v>280</v>
      </c>
      <c r="G232" s="73">
        <v>13.417999999999999</v>
      </c>
      <c r="H232" s="45">
        <v>13.417999999999999</v>
      </c>
      <c r="I232" s="42" t="s">
        <v>343</v>
      </c>
      <c r="J232" s="68"/>
      <c r="K232" s="43"/>
      <c r="L232" s="41"/>
    </row>
    <row r="233" spans="1:12" s="14" customFormat="1" ht="15">
      <c r="A233" s="18"/>
      <c r="B233" s="33"/>
      <c r="C233" s="37" t="s">
        <v>279</v>
      </c>
      <c r="D233" s="38" t="s">
        <v>21</v>
      </c>
      <c r="E233" s="39" t="s">
        <v>280</v>
      </c>
      <c r="F233" s="39" t="s">
        <v>281</v>
      </c>
      <c r="G233" s="74">
        <v>17.292000000000002</v>
      </c>
      <c r="H233" s="45">
        <v>30.71</v>
      </c>
      <c r="I233" s="42" t="s">
        <v>343</v>
      </c>
      <c r="J233" s="68"/>
      <c r="K233" s="43"/>
      <c r="L233" s="41"/>
    </row>
    <row r="234" spans="1:12" s="14" customFormat="1" ht="15">
      <c r="A234" s="18"/>
      <c r="B234" s="33"/>
      <c r="C234" s="37" t="s">
        <v>423</v>
      </c>
      <c r="D234" s="38"/>
      <c r="E234" s="39" t="s">
        <v>259</v>
      </c>
      <c r="F234" s="39" t="s">
        <v>424</v>
      </c>
      <c r="G234" s="74">
        <v>9.6</v>
      </c>
      <c r="H234" s="45">
        <v>9.6</v>
      </c>
      <c r="I234" s="42" t="s">
        <v>343</v>
      </c>
      <c r="J234" s="68"/>
      <c r="K234" s="43"/>
      <c r="L234" s="41"/>
    </row>
    <row r="235" spans="1:12" s="14" customFormat="1" ht="15">
      <c r="A235" s="18"/>
      <c r="B235" s="33"/>
      <c r="C235" s="37" t="s">
        <v>423</v>
      </c>
      <c r="D235" s="38"/>
      <c r="E235" s="39" t="s">
        <v>424</v>
      </c>
      <c r="F235" s="39" t="s">
        <v>425</v>
      </c>
      <c r="G235" s="74">
        <v>3.3</v>
      </c>
      <c r="H235" s="45">
        <f>+H234+G235</f>
        <v>12.899999999999999</v>
      </c>
      <c r="I235" s="42" t="s">
        <v>343</v>
      </c>
      <c r="J235" s="68"/>
      <c r="K235" s="43"/>
      <c r="L235" s="41"/>
    </row>
    <row r="236" spans="1:12" s="14" customFormat="1" ht="15">
      <c r="A236" s="18"/>
      <c r="B236" s="33"/>
      <c r="C236" s="37" t="s">
        <v>423</v>
      </c>
      <c r="D236" s="38"/>
      <c r="E236" s="39" t="s">
        <v>425</v>
      </c>
      <c r="F236" s="39" t="s">
        <v>426</v>
      </c>
      <c r="G236" s="74"/>
      <c r="H236" s="45"/>
      <c r="I236" s="42" t="s">
        <v>114</v>
      </c>
      <c r="J236" s="68"/>
      <c r="K236" s="43"/>
      <c r="L236" s="41"/>
    </row>
    <row r="237" spans="1:12" s="14" customFormat="1" ht="15">
      <c r="A237" s="18"/>
      <c r="B237" s="33"/>
      <c r="C237" s="37" t="s">
        <v>423</v>
      </c>
      <c r="D237" s="38"/>
      <c r="E237" s="39" t="s">
        <v>426</v>
      </c>
      <c r="F237" s="39" t="s">
        <v>427</v>
      </c>
      <c r="G237" s="74"/>
      <c r="H237" s="45"/>
      <c r="I237" s="42" t="s">
        <v>114</v>
      </c>
      <c r="J237" s="68"/>
      <c r="K237" s="43"/>
      <c r="L237" s="41"/>
    </row>
    <row r="238" spans="1:12" s="14" customFormat="1" ht="15">
      <c r="A238" s="18"/>
      <c r="B238" s="33"/>
      <c r="C238" s="37" t="s">
        <v>423</v>
      </c>
      <c r="D238" s="38"/>
      <c r="E238" s="39" t="s">
        <v>427</v>
      </c>
      <c r="F238" s="39" t="s">
        <v>196</v>
      </c>
      <c r="G238" s="74"/>
      <c r="H238" s="45"/>
      <c r="I238" s="42" t="s">
        <v>114</v>
      </c>
      <c r="J238" s="68"/>
      <c r="K238" s="43"/>
      <c r="L238" s="41"/>
    </row>
    <row r="239" spans="1:12" s="14" customFormat="1" ht="15">
      <c r="A239" s="18"/>
      <c r="B239" s="33"/>
      <c r="C239" s="37" t="s">
        <v>423</v>
      </c>
      <c r="D239" s="38"/>
      <c r="E239" s="39" t="s">
        <v>196</v>
      </c>
      <c r="F239" s="39" t="s">
        <v>428</v>
      </c>
      <c r="G239" s="74"/>
      <c r="H239" s="45"/>
      <c r="I239" s="42" t="s">
        <v>114</v>
      </c>
      <c r="J239" s="68"/>
      <c r="K239" s="43"/>
      <c r="L239" s="41"/>
    </row>
    <row r="240" spans="1:12" s="14" customFormat="1" ht="15">
      <c r="A240" s="18"/>
      <c r="B240" s="33"/>
      <c r="C240" s="37" t="s">
        <v>429</v>
      </c>
      <c r="D240" s="38"/>
      <c r="E240" s="39" t="s">
        <v>430</v>
      </c>
      <c r="F240" s="39" t="s">
        <v>431</v>
      </c>
      <c r="G240" s="74">
        <v>7.45</v>
      </c>
      <c r="H240" s="45">
        <v>7.45</v>
      </c>
      <c r="I240" s="42" t="s">
        <v>343</v>
      </c>
      <c r="J240" s="68"/>
      <c r="K240" s="43"/>
      <c r="L240" s="41"/>
    </row>
    <row r="241" spans="1:12" s="14" customFormat="1" ht="15">
      <c r="A241" s="18"/>
      <c r="B241" s="33"/>
      <c r="C241" s="37" t="s">
        <v>429</v>
      </c>
      <c r="D241" s="38"/>
      <c r="E241" s="39" t="s">
        <v>431</v>
      </c>
      <c r="F241" s="39" t="s">
        <v>432</v>
      </c>
      <c r="G241" s="74">
        <v>4.07</v>
      </c>
      <c r="H241" s="45">
        <f>+H240+G241</f>
        <v>11.52</v>
      </c>
      <c r="I241" s="42" t="s">
        <v>343</v>
      </c>
      <c r="J241" s="68"/>
      <c r="K241" s="43"/>
      <c r="L241" s="41"/>
    </row>
    <row r="242" spans="1:12" s="14" customFormat="1" ht="15">
      <c r="A242" s="18"/>
      <c r="B242" s="33"/>
      <c r="C242" s="37" t="s">
        <v>429</v>
      </c>
      <c r="D242" s="38"/>
      <c r="E242" s="39" t="s">
        <v>432</v>
      </c>
      <c r="F242" s="39" t="s">
        <v>433</v>
      </c>
      <c r="G242" s="74">
        <v>7.6</v>
      </c>
      <c r="H242" s="45">
        <f>+H241+G242</f>
        <v>19.119999999999997</v>
      </c>
      <c r="I242" s="42" t="s">
        <v>343</v>
      </c>
      <c r="J242" s="68"/>
      <c r="K242" s="43"/>
      <c r="L242" s="41"/>
    </row>
    <row r="243" spans="1:12" s="14" customFormat="1" ht="15">
      <c r="A243" s="18"/>
      <c r="B243" s="33"/>
      <c r="C243" s="37" t="s">
        <v>429</v>
      </c>
      <c r="D243" s="38"/>
      <c r="E243" s="39" t="s">
        <v>433</v>
      </c>
      <c r="F243" s="39" t="s">
        <v>434</v>
      </c>
      <c r="G243" s="74"/>
      <c r="H243" s="45"/>
      <c r="I243" s="42" t="s">
        <v>114</v>
      </c>
      <c r="J243" s="68"/>
      <c r="K243" s="43"/>
      <c r="L243" s="41"/>
    </row>
    <row r="244" spans="1:12" s="14" customFormat="1" ht="15">
      <c r="A244" s="18"/>
      <c r="B244" s="33"/>
      <c r="C244" s="37" t="s">
        <v>282</v>
      </c>
      <c r="D244" s="38" t="s">
        <v>21</v>
      </c>
      <c r="E244" s="39" t="s">
        <v>283</v>
      </c>
      <c r="F244" s="39" t="s">
        <v>284</v>
      </c>
      <c r="G244" s="73">
        <v>7.91</v>
      </c>
      <c r="H244" s="45">
        <f>+G244</f>
        <v>7.91</v>
      </c>
      <c r="I244" s="42" t="s">
        <v>343</v>
      </c>
      <c r="J244" s="68"/>
      <c r="K244" s="43"/>
      <c r="L244" s="41"/>
    </row>
    <row r="245" spans="1:12" s="14" customFormat="1" ht="15">
      <c r="A245" s="18"/>
      <c r="B245" s="33"/>
      <c r="C245" s="69" t="s">
        <v>282</v>
      </c>
      <c r="D245" s="70" t="s">
        <v>21</v>
      </c>
      <c r="E245" s="71" t="s">
        <v>284</v>
      </c>
      <c r="F245" s="71" t="s">
        <v>285</v>
      </c>
      <c r="G245" s="76"/>
      <c r="H245" s="63"/>
      <c r="I245" s="42" t="s">
        <v>114</v>
      </c>
      <c r="J245" s="68"/>
      <c r="K245" s="43"/>
      <c r="L245" s="41"/>
    </row>
    <row r="246" spans="1:12" s="14" customFormat="1" ht="15">
      <c r="A246" s="18"/>
      <c r="B246" s="33"/>
      <c r="C246" s="59" t="s">
        <v>286</v>
      </c>
      <c r="D246" s="43" t="s">
        <v>21</v>
      </c>
      <c r="E246" s="52" t="s">
        <v>287</v>
      </c>
      <c r="F246" s="52" t="s">
        <v>288</v>
      </c>
      <c r="G246" s="77">
        <v>1.26</v>
      </c>
      <c r="H246" s="78">
        <v>1.26</v>
      </c>
      <c r="I246" s="42" t="s">
        <v>343</v>
      </c>
      <c r="J246" s="43"/>
      <c r="K246" s="43"/>
      <c r="L246" s="41"/>
    </row>
    <row r="247" spans="1:12" s="14" customFormat="1" ht="15">
      <c r="A247" s="18"/>
      <c r="B247" s="33"/>
      <c r="C247" s="59" t="s">
        <v>286</v>
      </c>
      <c r="D247" s="43" t="s">
        <v>21</v>
      </c>
      <c r="E247" s="52" t="s">
        <v>289</v>
      </c>
      <c r="F247" s="52" t="s">
        <v>290</v>
      </c>
      <c r="G247" s="77">
        <v>6.09</v>
      </c>
      <c r="H247" s="78">
        <v>7.35</v>
      </c>
      <c r="I247" s="42" t="s">
        <v>343</v>
      </c>
      <c r="J247" s="43"/>
      <c r="K247" s="43"/>
      <c r="L247" s="41"/>
    </row>
    <row r="248" spans="1:12" s="14" customFormat="1" ht="15">
      <c r="A248" s="18"/>
      <c r="B248" s="33"/>
      <c r="C248" s="59" t="s">
        <v>286</v>
      </c>
      <c r="D248" s="43" t="s">
        <v>21</v>
      </c>
      <c r="E248" s="52" t="s">
        <v>290</v>
      </c>
      <c r="F248" s="52" t="s">
        <v>291</v>
      </c>
      <c r="G248" s="77">
        <v>3.2699999999999996</v>
      </c>
      <c r="H248" s="78">
        <v>10.62</v>
      </c>
      <c r="I248" s="42" t="s">
        <v>343</v>
      </c>
      <c r="J248" s="43"/>
      <c r="K248" s="43"/>
      <c r="L248" s="41"/>
    </row>
    <row r="249" spans="1:12" s="14" customFormat="1" ht="15">
      <c r="A249" s="18"/>
      <c r="B249" s="33"/>
      <c r="C249" s="59" t="s">
        <v>286</v>
      </c>
      <c r="D249" s="43" t="s">
        <v>21</v>
      </c>
      <c r="E249" s="52" t="s">
        <v>291</v>
      </c>
      <c r="F249" s="52" t="s">
        <v>292</v>
      </c>
      <c r="G249" s="77">
        <v>5.3600000000000012</v>
      </c>
      <c r="H249" s="78">
        <v>15.98</v>
      </c>
      <c r="I249" s="42" t="s">
        <v>343</v>
      </c>
      <c r="J249" s="43"/>
      <c r="K249" s="43"/>
      <c r="L249" s="41"/>
    </row>
    <row r="250" spans="1:12" s="14" customFormat="1" ht="15">
      <c r="A250" s="18"/>
      <c r="B250" s="33"/>
      <c r="C250" s="59" t="s">
        <v>286</v>
      </c>
      <c r="D250" s="43" t="s">
        <v>21</v>
      </c>
      <c r="E250" s="52" t="s">
        <v>292</v>
      </c>
      <c r="F250" s="52" t="s">
        <v>293</v>
      </c>
      <c r="G250" s="77">
        <v>1.4899999999999984</v>
      </c>
      <c r="H250" s="78">
        <v>17.47</v>
      </c>
      <c r="I250" s="42" t="s">
        <v>405</v>
      </c>
      <c r="J250" s="43"/>
      <c r="K250" s="43"/>
      <c r="L250" s="41"/>
    </row>
    <row r="251" spans="1:12" s="14" customFormat="1" ht="15">
      <c r="A251" s="18"/>
      <c r="B251" s="33"/>
      <c r="C251" s="59" t="s">
        <v>286</v>
      </c>
      <c r="D251" s="43" t="s">
        <v>21</v>
      </c>
      <c r="E251" s="52" t="s">
        <v>293</v>
      </c>
      <c r="F251" s="52" t="s">
        <v>294</v>
      </c>
      <c r="G251" s="77">
        <v>9.25</v>
      </c>
      <c r="H251" s="78">
        <v>26.72</v>
      </c>
      <c r="I251" s="42" t="s">
        <v>405</v>
      </c>
      <c r="J251" s="43"/>
      <c r="K251" s="43"/>
      <c r="L251" s="41"/>
    </row>
    <row r="252" spans="1:12" s="14" customFormat="1" ht="15">
      <c r="A252" s="18"/>
      <c r="B252" s="33"/>
      <c r="C252" s="59" t="s">
        <v>286</v>
      </c>
      <c r="D252" s="43" t="s">
        <v>21</v>
      </c>
      <c r="E252" s="52" t="s">
        <v>294</v>
      </c>
      <c r="F252" s="52" t="s">
        <v>295</v>
      </c>
      <c r="G252" s="77">
        <v>2.9600000000000009</v>
      </c>
      <c r="H252" s="78">
        <v>29.68</v>
      </c>
      <c r="I252" s="42" t="s">
        <v>405</v>
      </c>
      <c r="J252" s="43"/>
      <c r="K252" s="43"/>
      <c r="L252" s="41"/>
    </row>
    <row r="253" spans="1:12" s="14" customFormat="1" ht="15">
      <c r="A253" s="18"/>
      <c r="B253" s="33"/>
      <c r="C253" s="59" t="s">
        <v>286</v>
      </c>
      <c r="D253" s="43" t="s">
        <v>21</v>
      </c>
      <c r="E253" s="52" t="s">
        <v>295</v>
      </c>
      <c r="F253" s="52" t="s">
        <v>296</v>
      </c>
      <c r="G253" s="77">
        <v>8.4200000000000017</v>
      </c>
      <c r="H253" s="78">
        <v>38.1</v>
      </c>
      <c r="I253" s="42" t="s">
        <v>405</v>
      </c>
      <c r="J253" s="43"/>
      <c r="K253" s="43"/>
      <c r="L253" s="41"/>
    </row>
    <row r="254" spans="1:12" s="14" customFormat="1" ht="15">
      <c r="A254" s="18"/>
      <c r="B254" s="33"/>
      <c r="C254" s="59" t="s">
        <v>286</v>
      </c>
      <c r="D254" s="43" t="s">
        <v>21</v>
      </c>
      <c r="E254" s="52" t="s">
        <v>296</v>
      </c>
      <c r="F254" s="52" t="s">
        <v>297</v>
      </c>
      <c r="G254" s="79">
        <v>0.82999999999999829</v>
      </c>
      <c r="H254" s="78">
        <v>38.93</v>
      </c>
      <c r="I254" s="42" t="s">
        <v>405</v>
      </c>
      <c r="J254" s="43"/>
      <c r="K254" s="43"/>
      <c r="L254" s="41"/>
    </row>
    <row r="255" spans="1:12" s="14" customFormat="1" ht="15">
      <c r="A255" s="18"/>
      <c r="B255" s="33"/>
      <c r="C255" s="59" t="s">
        <v>286</v>
      </c>
      <c r="D255" s="43" t="s">
        <v>21</v>
      </c>
      <c r="E255" s="52" t="s">
        <v>297</v>
      </c>
      <c r="F255" s="52" t="s">
        <v>298</v>
      </c>
      <c r="G255" s="79">
        <v>7.0399999999999991</v>
      </c>
      <c r="H255" s="78">
        <v>45.97</v>
      </c>
      <c r="I255" s="42" t="s">
        <v>405</v>
      </c>
      <c r="J255" s="43"/>
      <c r="K255" s="43"/>
      <c r="L255" s="41"/>
    </row>
    <row r="256" spans="1:12" s="14" customFormat="1" ht="15">
      <c r="A256" s="18"/>
      <c r="B256" s="33"/>
      <c r="C256" s="59" t="s">
        <v>286</v>
      </c>
      <c r="D256" s="43" t="s">
        <v>21</v>
      </c>
      <c r="E256" s="52" t="s">
        <v>298</v>
      </c>
      <c r="F256" s="52" t="s">
        <v>299</v>
      </c>
      <c r="G256" s="79">
        <v>29.980000000000004</v>
      </c>
      <c r="H256" s="78">
        <v>75.95</v>
      </c>
      <c r="I256" s="42" t="s">
        <v>343</v>
      </c>
      <c r="J256" s="43"/>
      <c r="K256" s="43"/>
      <c r="L256" s="41"/>
    </row>
    <row r="257" spans="1:14" s="14" customFormat="1" ht="15">
      <c r="A257" s="18"/>
      <c r="B257" s="33"/>
      <c r="C257" s="37" t="s">
        <v>300</v>
      </c>
      <c r="D257" s="38" t="s">
        <v>21</v>
      </c>
      <c r="E257" s="39" t="s">
        <v>301</v>
      </c>
      <c r="F257" s="39" t="s">
        <v>251</v>
      </c>
      <c r="G257" s="77">
        <v>6.3</v>
      </c>
      <c r="H257" s="78">
        <v>6.3</v>
      </c>
      <c r="I257" s="42" t="s">
        <v>343</v>
      </c>
      <c r="J257" s="43"/>
      <c r="K257" s="43"/>
      <c r="L257" s="41"/>
    </row>
    <row r="258" spans="1:14" s="14" customFormat="1" ht="15">
      <c r="A258" s="18"/>
      <c r="B258" s="33"/>
      <c r="C258" s="37" t="s">
        <v>300</v>
      </c>
      <c r="D258" s="38" t="s">
        <v>21</v>
      </c>
      <c r="E258" s="39" t="s">
        <v>251</v>
      </c>
      <c r="F258" s="39" t="s">
        <v>302</v>
      </c>
      <c r="G258" s="77">
        <v>1.96</v>
      </c>
      <c r="H258" s="78">
        <v>8.26</v>
      </c>
      <c r="I258" s="42" t="s">
        <v>343</v>
      </c>
      <c r="J258" s="43"/>
      <c r="K258" s="43"/>
      <c r="L258" s="41"/>
    </row>
    <row r="259" spans="1:14" s="14" customFormat="1" ht="15">
      <c r="A259" s="18"/>
      <c r="B259" s="33"/>
      <c r="C259" s="37" t="s">
        <v>300</v>
      </c>
      <c r="D259" s="38" t="s">
        <v>21</v>
      </c>
      <c r="E259" s="39" t="s">
        <v>302</v>
      </c>
      <c r="F259" s="39" t="s">
        <v>303</v>
      </c>
      <c r="G259" s="77">
        <v>3.9399999999999995</v>
      </c>
      <c r="H259" s="78">
        <v>12.2</v>
      </c>
      <c r="I259" s="42" t="s">
        <v>343</v>
      </c>
      <c r="J259" s="43"/>
      <c r="K259" s="43"/>
      <c r="L259" s="41"/>
    </row>
    <row r="260" spans="1:14" s="14" customFormat="1" ht="15">
      <c r="A260" s="18"/>
      <c r="B260" s="33"/>
      <c r="C260" s="37" t="s">
        <v>300</v>
      </c>
      <c r="D260" s="38" t="s">
        <v>21</v>
      </c>
      <c r="E260" s="39" t="s">
        <v>303</v>
      </c>
      <c r="F260" s="39" t="s">
        <v>304</v>
      </c>
      <c r="G260" s="77">
        <v>2.6100000000000012</v>
      </c>
      <c r="H260" s="78">
        <v>14.81</v>
      </c>
      <c r="I260" s="42" t="s">
        <v>343</v>
      </c>
      <c r="J260" s="43"/>
      <c r="K260" s="43"/>
      <c r="L260" s="41"/>
    </row>
    <row r="261" spans="1:14" s="14" customFormat="1" ht="15">
      <c r="A261" s="18"/>
      <c r="B261" s="33"/>
      <c r="C261" s="37" t="s">
        <v>300</v>
      </c>
      <c r="D261" s="38" t="s">
        <v>21</v>
      </c>
      <c r="E261" s="39" t="s">
        <v>305</v>
      </c>
      <c r="F261" s="39" t="s">
        <v>306</v>
      </c>
      <c r="G261" s="77">
        <v>14.319999999999999</v>
      </c>
      <c r="H261" s="78">
        <v>29.13</v>
      </c>
      <c r="I261" s="42" t="s">
        <v>343</v>
      </c>
      <c r="J261" s="43"/>
      <c r="K261" s="43"/>
      <c r="L261" s="41"/>
    </row>
    <row r="262" spans="1:14" s="14" customFormat="1" ht="15">
      <c r="A262" s="18"/>
      <c r="B262" s="33"/>
      <c r="C262" s="37" t="s">
        <v>300</v>
      </c>
      <c r="D262" s="38" t="s">
        <v>21</v>
      </c>
      <c r="E262" s="39" t="s">
        <v>306</v>
      </c>
      <c r="F262" s="39" t="s">
        <v>307</v>
      </c>
      <c r="G262" s="77">
        <v>9.6400000000000041</v>
      </c>
      <c r="H262" s="78">
        <v>38.770000000000003</v>
      </c>
      <c r="I262" s="42" t="s">
        <v>343</v>
      </c>
      <c r="J262" s="43"/>
      <c r="K262" s="43"/>
      <c r="L262" s="41"/>
    </row>
    <row r="263" spans="1:14" s="14" customFormat="1" ht="15">
      <c r="A263" s="18"/>
      <c r="B263" s="33"/>
      <c r="C263" s="37" t="s">
        <v>300</v>
      </c>
      <c r="D263" s="38" t="s">
        <v>21</v>
      </c>
      <c r="E263" s="39" t="s">
        <v>307</v>
      </c>
      <c r="F263" s="39" t="s">
        <v>308</v>
      </c>
      <c r="G263" s="77">
        <v>11.979999999999997</v>
      </c>
      <c r="H263" s="78">
        <v>50.75</v>
      </c>
      <c r="I263" s="42" t="s">
        <v>343</v>
      </c>
      <c r="J263" s="43"/>
      <c r="K263" s="43"/>
      <c r="L263" s="41"/>
    </row>
    <row r="264" spans="1:14" s="14" customFormat="1" ht="15">
      <c r="A264" s="18"/>
      <c r="B264" s="33"/>
      <c r="C264" s="37" t="s">
        <v>300</v>
      </c>
      <c r="D264" s="38" t="s">
        <v>21</v>
      </c>
      <c r="E264" s="39" t="s">
        <v>308</v>
      </c>
      <c r="F264" s="39" t="s">
        <v>309</v>
      </c>
      <c r="G264" s="77">
        <v>4.4200000000000017</v>
      </c>
      <c r="H264" s="78">
        <v>55.17</v>
      </c>
      <c r="I264" s="42" t="s">
        <v>343</v>
      </c>
      <c r="J264" s="43"/>
      <c r="K264" s="43"/>
      <c r="L264" s="41"/>
    </row>
    <row r="265" spans="1:14" s="14" customFormat="1" ht="15">
      <c r="A265" s="18"/>
      <c r="B265" s="33"/>
      <c r="C265" s="37" t="s">
        <v>300</v>
      </c>
      <c r="D265" s="38" t="s">
        <v>21</v>
      </c>
      <c r="E265" s="39" t="s">
        <v>309</v>
      </c>
      <c r="F265" s="39" t="s">
        <v>310</v>
      </c>
      <c r="G265" s="77">
        <v>8.3799999999999955</v>
      </c>
      <c r="H265" s="78">
        <v>63.55</v>
      </c>
      <c r="I265" s="42" t="s">
        <v>343</v>
      </c>
      <c r="J265" s="43"/>
      <c r="K265" s="43"/>
      <c r="L265" s="41"/>
    </row>
    <row r="266" spans="1:14" s="14" customFormat="1" ht="15">
      <c r="A266" s="18"/>
      <c r="B266" s="33"/>
      <c r="C266" s="37" t="s">
        <v>300</v>
      </c>
      <c r="D266" s="38" t="s">
        <v>21</v>
      </c>
      <c r="E266" s="39" t="s">
        <v>310</v>
      </c>
      <c r="F266" s="39" t="s">
        <v>311</v>
      </c>
      <c r="G266" s="77">
        <v>3.2199999999999989</v>
      </c>
      <c r="H266" s="78">
        <v>66.77</v>
      </c>
      <c r="I266" s="42" t="s">
        <v>343</v>
      </c>
      <c r="J266" s="43"/>
      <c r="K266" s="43"/>
      <c r="L266" s="41"/>
    </row>
    <row r="267" spans="1:14" s="14" customFormat="1" ht="15">
      <c r="A267" s="18"/>
      <c r="B267" s="33"/>
      <c r="C267" s="37" t="s">
        <v>300</v>
      </c>
      <c r="D267" s="38" t="s">
        <v>21</v>
      </c>
      <c r="E267" s="39" t="s">
        <v>311</v>
      </c>
      <c r="F267" s="39" t="s">
        <v>312</v>
      </c>
      <c r="G267" s="79">
        <v>9.0200000000000102</v>
      </c>
      <c r="H267" s="78">
        <v>75.790000000000006</v>
      </c>
      <c r="I267" s="42" t="s">
        <v>343</v>
      </c>
      <c r="J267" s="43"/>
      <c r="K267" s="43"/>
      <c r="L267" s="41"/>
    </row>
    <row r="268" spans="1:14" s="14" customFormat="1" ht="15">
      <c r="A268" s="18"/>
      <c r="B268" s="33"/>
      <c r="C268" s="37" t="s">
        <v>300</v>
      </c>
      <c r="D268" s="38" t="s">
        <v>21</v>
      </c>
      <c r="E268" s="39" t="s">
        <v>312</v>
      </c>
      <c r="F268" s="39" t="s">
        <v>313</v>
      </c>
      <c r="G268" s="79">
        <v>11.909999999999997</v>
      </c>
      <c r="H268" s="78">
        <v>87.7</v>
      </c>
      <c r="I268" s="42" t="s">
        <v>343</v>
      </c>
      <c r="J268" s="43"/>
      <c r="K268" s="43"/>
      <c r="L268" s="41"/>
    </row>
    <row r="269" spans="1:14" s="14" customFormat="1" ht="15">
      <c r="A269" s="18"/>
      <c r="B269" s="33"/>
      <c r="C269" s="37" t="s">
        <v>300</v>
      </c>
      <c r="D269" s="38"/>
      <c r="E269" s="39" t="s">
        <v>313</v>
      </c>
      <c r="F269" s="39" t="s">
        <v>435</v>
      </c>
      <c r="G269" s="79"/>
      <c r="H269" s="78"/>
      <c r="I269" s="42" t="s">
        <v>114</v>
      </c>
      <c r="J269" s="43"/>
      <c r="K269" s="43"/>
      <c r="L269" s="41"/>
    </row>
    <row r="270" spans="1:14" s="14" customFormat="1" ht="15">
      <c r="A270" s="18"/>
      <c r="B270" s="33"/>
      <c r="C270" s="37" t="s">
        <v>300</v>
      </c>
      <c r="D270" s="38"/>
      <c r="E270" s="39" t="s">
        <v>435</v>
      </c>
      <c r="F270" s="39" t="s">
        <v>422</v>
      </c>
      <c r="G270" s="79">
        <v>16.3</v>
      </c>
      <c r="H270" s="78">
        <f>+H268+G270</f>
        <v>104</v>
      </c>
      <c r="I270" s="42" t="s">
        <v>343</v>
      </c>
      <c r="J270" s="43"/>
      <c r="K270" s="43"/>
      <c r="L270" s="41"/>
    </row>
    <row r="271" spans="1:14" s="14" customFormat="1" ht="15">
      <c r="A271" s="18"/>
      <c r="B271" s="33"/>
      <c r="C271" s="37" t="s">
        <v>314</v>
      </c>
      <c r="D271" s="38"/>
      <c r="E271" s="39" t="s">
        <v>436</v>
      </c>
      <c r="F271" s="39" t="s">
        <v>437</v>
      </c>
      <c r="G271" s="79"/>
      <c r="H271" s="78">
        <v>28.6</v>
      </c>
      <c r="I271" s="42" t="s">
        <v>114</v>
      </c>
      <c r="J271" s="43"/>
      <c r="K271" s="43"/>
      <c r="L271" s="41"/>
      <c r="N271" s="14">
        <f>518.87-28.6-17.54-14.75</f>
        <v>457.97999999999996</v>
      </c>
    </row>
    <row r="272" spans="1:14" s="14" customFormat="1" ht="15">
      <c r="A272" s="18"/>
      <c r="B272" s="33"/>
      <c r="C272" s="37" t="s">
        <v>314</v>
      </c>
      <c r="D272" s="38"/>
      <c r="E272" s="39" t="s">
        <v>437</v>
      </c>
      <c r="F272" s="39" t="s">
        <v>315</v>
      </c>
      <c r="G272" s="79"/>
      <c r="H272" s="78">
        <f>+H271+G272</f>
        <v>28.6</v>
      </c>
      <c r="I272" s="42" t="s">
        <v>114</v>
      </c>
      <c r="J272" s="43"/>
      <c r="K272" s="43"/>
      <c r="L272" s="41"/>
    </row>
    <row r="273" spans="1:12" s="14" customFormat="1" ht="15">
      <c r="A273" s="18"/>
      <c r="B273" s="33"/>
      <c r="C273" s="37" t="s">
        <v>314</v>
      </c>
      <c r="D273" s="38"/>
      <c r="E273" s="39" t="s">
        <v>315</v>
      </c>
      <c r="F273" s="39" t="s">
        <v>438</v>
      </c>
      <c r="G273" s="79"/>
      <c r="H273" s="78">
        <f>+H272+G273</f>
        <v>28.6</v>
      </c>
      <c r="I273" s="42" t="s">
        <v>114</v>
      </c>
      <c r="J273" s="43"/>
      <c r="K273" s="43"/>
      <c r="L273" s="41"/>
    </row>
    <row r="274" spans="1:12" s="14" customFormat="1" ht="15">
      <c r="A274" s="18"/>
      <c r="B274" s="33"/>
      <c r="C274" s="37" t="s">
        <v>316</v>
      </c>
      <c r="D274" s="38" t="s">
        <v>21</v>
      </c>
      <c r="E274" s="39" t="s">
        <v>317</v>
      </c>
      <c r="F274" s="39" t="s">
        <v>318</v>
      </c>
      <c r="G274" s="77">
        <v>0.79</v>
      </c>
      <c r="H274" s="78">
        <v>0.79</v>
      </c>
      <c r="I274" s="42" t="s">
        <v>343</v>
      </c>
      <c r="J274" s="43"/>
      <c r="K274" s="43"/>
      <c r="L274" s="41"/>
    </row>
    <row r="275" spans="1:12" s="14" customFormat="1" ht="15">
      <c r="A275" s="18"/>
      <c r="B275" s="33"/>
      <c r="C275" s="37" t="s">
        <v>316</v>
      </c>
      <c r="D275" s="38" t="s">
        <v>21</v>
      </c>
      <c r="E275" s="39" t="s">
        <v>318</v>
      </c>
      <c r="F275" s="39" t="s">
        <v>319</v>
      </c>
      <c r="G275" s="77">
        <v>11.850000000000001</v>
      </c>
      <c r="H275" s="78">
        <v>12.64</v>
      </c>
      <c r="I275" s="42" t="s">
        <v>343</v>
      </c>
      <c r="J275" s="43"/>
      <c r="K275" s="43"/>
      <c r="L275" s="41"/>
    </row>
    <row r="276" spans="1:12" s="14" customFormat="1" ht="15">
      <c r="A276" s="18"/>
      <c r="B276" s="33"/>
      <c r="C276" s="37" t="s">
        <v>316</v>
      </c>
      <c r="D276" s="38" t="s">
        <v>21</v>
      </c>
      <c r="E276" s="39" t="s">
        <v>319</v>
      </c>
      <c r="F276" s="39" t="s">
        <v>320</v>
      </c>
      <c r="G276" s="77">
        <v>12.509999999999998</v>
      </c>
      <c r="H276" s="78">
        <v>25.15</v>
      </c>
      <c r="I276" s="42" t="s">
        <v>343</v>
      </c>
      <c r="J276" s="43"/>
      <c r="K276" s="43"/>
      <c r="L276" s="41"/>
    </row>
    <row r="277" spans="1:12" s="14" customFormat="1" ht="15">
      <c r="A277" s="18"/>
      <c r="B277" s="33"/>
      <c r="C277" s="37" t="s">
        <v>316</v>
      </c>
      <c r="D277" s="38" t="s">
        <v>21</v>
      </c>
      <c r="E277" s="39" t="s">
        <v>320</v>
      </c>
      <c r="F277" s="39" t="s">
        <v>321</v>
      </c>
      <c r="G277" s="77">
        <v>0.97000000000000242</v>
      </c>
      <c r="H277" s="78">
        <v>26.12</v>
      </c>
      <c r="I277" s="42" t="s">
        <v>343</v>
      </c>
      <c r="J277" s="43"/>
      <c r="K277" s="43"/>
      <c r="L277" s="41"/>
    </row>
    <row r="278" spans="1:12" s="14" customFormat="1" ht="15">
      <c r="A278" s="18"/>
      <c r="B278" s="33"/>
      <c r="C278" s="37" t="s">
        <v>316</v>
      </c>
      <c r="D278" s="38" t="s">
        <v>21</v>
      </c>
      <c r="E278" s="39" t="s">
        <v>321</v>
      </c>
      <c r="F278" s="39" t="s">
        <v>322</v>
      </c>
      <c r="G278" s="77">
        <v>9.2600000000000016</v>
      </c>
      <c r="H278" s="78">
        <v>35.380000000000003</v>
      </c>
      <c r="I278" s="42" t="s">
        <v>343</v>
      </c>
      <c r="J278" s="43"/>
      <c r="K278" s="43"/>
      <c r="L278" s="41"/>
    </row>
    <row r="279" spans="1:12" s="14" customFormat="1" ht="15">
      <c r="A279" s="18"/>
      <c r="B279" s="33"/>
      <c r="C279" s="37" t="s">
        <v>316</v>
      </c>
      <c r="D279" s="38" t="s">
        <v>21</v>
      </c>
      <c r="E279" s="39" t="s">
        <v>322</v>
      </c>
      <c r="F279" s="39" t="s">
        <v>323</v>
      </c>
      <c r="G279" s="79">
        <v>3.0399999999999991</v>
      </c>
      <c r="H279" s="78">
        <v>38.42</v>
      </c>
      <c r="I279" s="42" t="s">
        <v>343</v>
      </c>
      <c r="J279" s="43"/>
      <c r="K279" s="43"/>
      <c r="L279" s="41"/>
    </row>
    <row r="280" spans="1:12" s="14" customFormat="1" ht="15">
      <c r="A280" s="18"/>
      <c r="B280" s="33"/>
      <c r="C280" s="37" t="s">
        <v>316</v>
      </c>
      <c r="D280" s="38" t="s">
        <v>21</v>
      </c>
      <c r="E280" s="39" t="s">
        <v>323</v>
      </c>
      <c r="F280" s="39" t="s">
        <v>324</v>
      </c>
      <c r="G280" s="79">
        <v>1.0599999999999952</v>
      </c>
      <c r="H280" s="78">
        <v>39.479999999999997</v>
      </c>
      <c r="I280" s="42" t="s">
        <v>343</v>
      </c>
      <c r="J280" s="43"/>
      <c r="K280" s="43"/>
      <c r="L280" s="41"/>
    </row>
    <row r="281" spans="1:12" s="14" customFormat="1" ht="15">
      <c r="A281" s="18"/>
      <c r="B281" s="33"/>
      <c r="C281" s="37" t="s">
        <v>325</v>
      </c>
      <c r="D281" s="38"/>
      <c r="E281" s="39" t="s">
        <v>326</v>
      </c>
      <c r="F281" s="39" t="s">
        <v>327</v>
      </c>
      <c r="G281" s="79">
        <v>13.85</v>
      </c>
      <c r="H281" s="78">
        <v>13.85</v>
      </c>
      <c r="I281" s="42" t="s">
        <v>343</v>
      </c>
      <c r="J281" s="43"/>
      <c r="K281" s="43"/>
      <c r="L281" s="41"/>
    </row>
    <row r="282" spans="1:12" s="14" customFormat="1" ht="15">
      <c r="A282" s="18"/>
      <c r="B282" s="33"/>
      <c r="C282" s="37" t="s">
        <v>325</v>
      </c>
      <c r="D282" s="38"/>
      <c r="E282" s="39" t="s">
        <v>327</v>
      </c>
      <c r="F282" s="39" t="s">
        <v>328</v>
      </c>
      <c r="G282" s="79">
        <v>1.35</v>
      </c>
      <c r="H282" s="78">
        <f>+H281+G282</f>
        <v>15.2</v>
      </c>
      <c r="I282" s="42" t="s">
        <v>343</v>
      </c>
      <c r="J282" s="43"/>
      <c r="K282" s="43"/>
      <c r="L282" s="41"/>
    </row>
    <row r="283" spans="1:12" s="14" customFormat="1" ht="15">
      <c r="A283" s="18"/>
      <c r="B283" s="33"/>
      <c r="C283" s="37" t="s">
        <v>325</v>
      </c>
      <c r="D283" s="38"/>
      <c r="E283" s="39" t="s">
        <v>328</v>
      </c>
      <c r="F283" s="39" t="s">
        <v>440</v>
      </c>
      <c r="G283" s="79">
        <v>3.21</v>
      </c>
      <c r="H283" s="78">
        <f>+H282+G283</f>
        <v>18.41</v>
      </c>
      <c r="I283" s="42" t="s">
        <v>343</v>
      </c>
      <c r="J283" s="43"/>
      <c r="K283" s="43"/>
      <c r="L283" s="41"/>
    </row>
    <row r="284" spans="1:12" s="14" customFormat="1" ht="15">
      <c r="A284" s="18"/>
      <c r="B284" s="33"/>
      <c r="C284" s="37" t="s">
        <v>439</v>
      </c>
      <c r="D284" s="38"/>
      <c r="E284" s="39" t="s">
        <v>440</v>
      </c>
      <c r="F284" s="39" t="s">
        <v>117</v>
      </c>
      <c r="G284" s="79">
        <v>3.77</v>
      </c>
      <c r="H284" s="78">
        <v>3.77</v>
      </c>
      <c r="I284" s="42" t="s">
        <v>343</v>
      </c>
      <c r="J284" s="43"/>
      <c r="K284" s="43"/>
      <c r="L284" s="41"/>
    </row>
    <row r="285" spans="1:12" s="14" customFormat="1" ht="15">
      <c r="A285" s="18"/>
      <c r="B285" s="33"/>
      <c r="C285" s="37" t="s">
        <v>439</v>
      </c>
      <c r="D285" s="38"/>
      <c r="E285" s="39" t="s">
        <v>117</v>
      </c>
      <c r="F285" s="39" t="s">
        <v>441</v>
      </c>
      <c r="G285" s="79">
        <v>37.96</v>
      </c>
      <c r="H285" s="78">
        <f>+H284+G285</f>
        <v>41.730000000000004</v>
      </c>
      <c r="I285" s="42" t="s">
        <v>343</v>
      </c>
      <c r="J285" s="43"/>
      <c r="K285" s="43"/>
      <c r="L285" s="41"/>
    </row>
    <row r="286" spans="1:12" s="14" customFormat="1" ht="15">
      <c r="A286" s="18"/>
      <c r="B286" s="33"/>
      <c r="C286" s="37" t="s">
        <v>439</v>
      </c>
      <c r="D286" s="38"/>
      <c r="E286" s="39" t="s">
        <v>441</v>
      </c>
      <c r="F286" s="39" t="s">
        <v>442</v>
      </c>
      <c r="G286" s="79">
        <v>6.24</v>
      </c>
      <c r="H286" s="78">
        <f>+H285+G286</f>
        <v>47.970000000000006</v>
      </c>
      <c r="I286" s="42" t="s">
        <v>343</v>
      </c>
      <c r="J286" s="43"/>
      <c r="K286" s="43"/>
      <c r="L286" s="41"/>
    </row>
    <row r="287" spans="1:12" s="14" customFormat="1" ht="15">
      <c r="A287" s="18"/>
      <c r="B287" s="33"/>
      <c r="C287" s="37" t="s">
        <v>329</v>
      </c>
      <c r="D287" s="38"/>
      <c r="E287" s="39" t="s">
        <v>326</v>
      </c>
      <c r="F287" s="39" t="s">
        <v>330</v>
      </c>
      <c r="G287" s="79">
        <v>11.64</v>
      </c>
      <c r="H287" s="78">
        <v>11.64</v>
      </c>
      <c r="I287" s="42" t="s">
        <v>343</v>
      </c>
      <c r="J287" s="43"/>
      <c r="K287" s="43"/>
      <c r="L287" s="41"/>
    </row>
    <row r="288" spans="1:12" s="14" customFormat="1" ht="15">
      <c r="A288" s="18"/>
      <c r="B288" s="33"/>
      <c r="C288" s="37" t="s">
        <v>329</v>
      </c>
      <c r="D288" s="38"/>
      <c r="E288" s="39" t="s">
        <v>330</v>
      </c>
      <c r="F288" s="39" t="s">
        <v>331</v>
      </c>
      <c r="G288" s="79">
        <v>5.67</v>
      </c>
      <c r="H288" s="78">
        <f>+H287+G288</f>
        <v>17.310000000000002</v>
      </c>
      <c r="I288" s="42" t="s">
        <v>343</v>
      </c>
      <c r="J288" s="43"/>
      <c r="K288" s="43"/>
      <c r="L288" s="41"/>
    </row>
    <row r="289" spans="1:12" s="14" customFormat="1" ht="15">
      <c r="A289" s="18"/>
      <c r="B289" s="33"/>
      <c r="C289" s="37" t="s">
        <v>329</v>
      </c>
      <c r="D289" s="38"/>
      <c r="E289" s="39" t="s">
        <v>331</v>
      </c>
      <c r="F289" s="39" t="s">
        <v>332</v>
      </c>
      <c r="G289" s="79">
        <v>23.79</v>
      </c>
      <c r="H289" s="78">
        <f t="shared" ref="H289:H290" si="8">+H288+G289</f>
        <v>41.1</v>
      </c>
      <c r="I289" s="42" t="s">
        <v>343</v>
      </c>
      <c r="J289" s="43"/>
      <c r="K289" s="43"/>
      <c r="L289" s="41"/>
    </row>
    <row r="290" spans="1:12" s="14" customFormat="1" ht="15">
      <c r="A290" s="18"/>
      <c r="B290" s="33"/>
      <c r="C290" s="37" t="s">
        <v>329</v>
      </c>
      <c r="D290" s="38"/>
      <c r="E290" s="39" t="s">
        <v>332</v>
      </c>
      <c r="F290" s="39" t="s">
        <v>333</v>
      </c>
      <c r="G290" s="79">
        <v>3.64</v>
      </c>
      <c r="H290" s="78">
        <f t="shared" si="8"/>
        <v>44.74</v>
      </c>
      <c r="I290" s="42" t="s">
        <v>343</v>
      </c>
      <c r="J290" s="43"/>
      <c r="K290" s="43"/>
      <c r="L290" s="41"/>
    </row>
    <row r="291" spans="1:12" s="14" customFormat="1" ht="15">
      <c r="A291" s="18"/>
      <c r="B291" s="33"/>
      <c r="C291" s="37" t="s">
        <v>329</v>
      </c>
      <c r="D291" s="38"/>
      <c r="E291" s="39" t="s">
        <v>333</v>
      </c>
      <c r="F291" s="39" t="s">
        <v>443</v>
      </c>
      <c r="G291" s="79"/>
      <c r="H291" s="78"/>
      <c r="I291" s="42" t="s">
        <v>114</v>
      </c>
      <c r="J291" s="43"/>
      <c r="K291" s="43"/>
      <c r="L291" s="41"/>
    </row>
    <row r="292" spans="1:12" s="14" customFormat="1" ht="15">
      <c r="A292" s="18"/>
      <c r="B292" s="33"/>
      <c r="C292" s="37" t="s">
        <v>334</v>
      </c>
      <c r="D292" s="38" t="s">
        <v>21</v>
      </c>
      <c r="E292" s="39" t="s">
        <v>335</v>
      </c>
      <c r="F292" s="39" t="s">
        <v>177</v>
      </c>
      <c r="G292" s="80">
        <v>3.72</v>
      </c>
      <c r="H292" s="78">
        <v>3.72</v>
      </c>
      <c r="I292" s="42" t="s">
        <v>343</v>
      </c>
      <c r="J292" s="43"/>
      <c r="K292" s="43"/>
      <c r="L292" s="41"/>
    </row>
    <row r="293" spans="1:12" s="14" customFormat="1" ht="15">
      <c r="A293" s="18"/>
      <c r="B293" s="33"/>
      <c r="C293" s="37" t="s">
        <v>334</v>
      </c>
      <c r="D293" s="38" t="s">
        <v>21</v>
      </c>
      <c r="E293" s="39" t="s">
        <v>177</v>
      </c>
      <c r="F293" s="39" t="s">
        <v>336</v>
      </c>
      <c r="G293" s="80">
        <v>7.7799999999999994</v>
      </c>
      <c r="H293" s="78">
        <v>11.5</v>
      </c>
      <c r="I293" s="42" t="s">
        <v>343</v>
      </c>
      <c r="J293" s="43"/>
      <c r="K293" s="43"/>
      <c r="L293" s="41"/>
    </row>
    <row r="294" spans="1:12" s="14" customFormat="1" ht="15">
      <c r="A294" s="18"/>
      <c r="B294" s="33"/>
      <c r="C294" s="37" t="s">
        <v>334</v>
      </c>
      <c r="D294" s="38" t="s">
        <v>21</v>
      </c>
      <c r="E294" s="39" t="s">
        <v>336</v>
      </c>
      <c r="F294" s="39" t="s">
        <v>337</v>
      </c>
      <c r="G294" s="80">
        <v>5.1400000000000006</v>
      </c>
      <c r="H294" s="78">
        <v>16.64</v>
      </c>
      <c r="I294" s="42" t="s">
        <v>343</v>
      </c>
      <c r="J294" s="43"/>
      <c r="K294" s="43"/>
      <c r="L294" s="41"/>
    </row>
    <row r="295" spans="1:12" s="14" customFormat="1" ht="15">
      <c r="A295" s="18"/>
      <c r="B295" s="33"/>
      <c r="C295" s="37" t="s">
        <v>334</v>
      </c>
      <c r="D295" s="38" t="s">
        <v>21</v>
      </c>
      <c r="E295" s="39" t="s">
        <v>337</v>
      </c>
      <c r="F295" s="39" t="s">
        <v>338</v>
      </c>
      <c r="G295" s="80">
        <v>11.899999999999999</v>
      </c>
      <c r="H295" s="78">
        <v>28.54</v>
      </c>
      <c r="I295" s="42" t="s">
        <v>343</v>
      </c>
      <c r="J295" s="43"/>
      <c r="K295" s="43"/>
      <c r="L295" s="41"/>
    </row>
    <row r="296" spans="1:12" s="14" customFormat="1" ht="15">
      <c r="A296" s="18"/>
      <c r="B296" s="33"/>
      <c r="C296" s="37" t="s">
        <v>334</v>
      </c>
      <c r="D296" s="38" t="s">
        <v>21</v>
      </c>
      <c r="E296" s="39" t="s">
        <v>338</v>
      </c>
      <c r="F296" s="39" t="s">
        <v>339</v>
      </c>
      <c r="G296" s="80">
        <v>1.9100000000000001</v>
      </c>
      <c r="H296" s="78">
        <v>30.45</v>
      </c>
      <c r="I296" s="42" t="s">
        <v>343</v>
      </c>
      <c r="J296" s="43"/>
      <c r="K296" s="43"/>
      <c r="L296" s="41"/>
    </row>
    <row r="297" spans="1:12" s="14" customFormat="1" ht="15">
      <c r="A297" s="18"/>
      <c r="B297" s="33"/>
      <c r="C297" s="37" t="s">
        <v>334</v>
      </c>
      <c r="D297" s="43"/>
      <c r="E297" s="52" t="s">
        <v>339</v>
      </c>
      <c r="F297" s="52" t="s">
        <v>340</v>
      </c>
      <c r="G297" s="80">
        <v>2</v>
      </c>
      <c r="H297" s="45">
        <v>32.450000000000003</v>
      </c>
      <c r="I297" s="42" t="s">
        <v>343</v>
      </c>
      <c r="J297" s="43"/>
      <c r="K297" s="43"/>
      <c r="L297" s="41"/>
    </row>
    <row r="298" spans="1:12" s="14" customFormat="1" ht="15">
      <c r="A298" s="18"/>
      <c r="B298" s="33"/>
      <c r="C298" s="59" t="s">
        <v>444</v>
      </c>
      <c r="D298" s="43"/>
      <c r="E298" s="52" t="s">
        <v>445</v>
      </c>
      <c r="F298" s="52" t="s">
        <v>446</v>
      </c>
      <c r="G298" s="80"/>
      <c r="H298" s="45"/>
      <c r="I298" s="42" t="s">
        <v>114</v>
      </c>
      <c r="J298" s="43"/>
      <c r="K298" s="43"/>
      <c r="L298" s="41"/>
    </row>
    <row r="299" spans="1:12" s="14" customFormat="1" ht="15">
      <c r="A299" s="18"/>
      <c r="B299" s="33"/>
      <c r="C299" s="59" t="s">
        <v>444</v>
      </c>
      <c r="D299" s="43"/>
      <c r="E299" s="52" t="s">
        <v>446</v>
      </c>
      <c r="F299" s="52" t="s">
        <v>447</v>
      </c>
      <c r="G299" s="80"/>
      <c r="H299" s="45"/>
      <c r="I299" s="42" t="s">
        <v>114</v>
      </c>
      <c r="J299" s="43"/>
      <c r="K299" s="43"/>
      <c r="L299" s="41"/>
    </row>
    <row r="300" spans="1:12" s="14" customFormat="1" ht="15">
      <c r="A300" s="18"/>
      <c r="B300" s="33"/>
      <c r="C300" s="59" t="s">
        <v>444</v>
      </c>
      <c r="D300" s="43"/>
      <c r="E300" s="52" t="s">
        <v>447</v>
      </c>
      <c r="F300" s="52" t="s">
        <v>448</v>
      </c>
      <c r="G300" s="80"/>
      <c r="H300" s="45">
        <v>23</v>
      </c>
      <c r="I300" s="42" t="s">
        <v>114</v>
      </c>
      <c r="J300" s="43"/>
      <c r="K300" s="43"/>
      <c r="L300" s="41"/>
    </row>
    <row r="301" spans="1:12" s="14" customFormat="1" ht="15">
      <c r="A301" s="18"/>
      <c r="B301" s="33"/>
      <c r="C301" s="59" t="s">
        <v>444</v>
      </c>
      <c r="D301" s="43"/>
      <c r="E301" s="52" t="s">
        <v>448</v>
      </c>
      <c r="F301" s="52" t="s">
        <v>449</v>
      </c>
      <c r="G301" s="80"/>
      <c r="H301" s="45">
        <f>+H300+G301</f>
        <v>23</v>
      </c>
      <c r="I301" s="42" t="s">
        <v>114</v>
      </c>
      <c r="J301" s="43"/>
      <c r="K301" s="43"/>
      <c r="L301" s="41"/>
    </row>
    <row r="302" spans="1:12" s="14" customFormat="1" ht="15">
      <c r="A302" s="18"/>
      <c r="B302" s="33"/>
      <c r="C302" s="59" t="s">
        <v>444</v>
      </c>
      <c r="D302" s="43"/>
      <c r="E302" s="52" t="s">
        <v>449</v>
      </c>
      <c r="F302" s="52" t="s">
        <v>450</v>
      </c>
      <c r="G302" s="80"/>
      <c r="H302" s="45"/>
      <c r="I302" s="42" t="s">
        <v>114</v>
      </c>
      <c r="J302" s="43"/>
      <c r="K302" s="43"/>
      <c r="L302" s="41"/>
    </row>
    <row r="303" spans="1:12" s="14" customFormat="1" ht="15">
      <c r="A303" s="18"/>
      <c r="B303" s="33"/>
      <c r="C303" s="59" t="s">
        <v>444</v>
      </c>
      <c r="D303" s="43"/>
      <c r="E303" s="52" t="s">
        <v>450</v>
      </c>
      <c r="F303" s="52" t="s">
        <v>451</v>
      </c>
      <c r="G303" s="80">
        <v>15.6</v>
      </c>
      <c r="H303" s="45">
        <f>+H301+G303</f>
        <v>38.6</v>
      </c>
      <c r="I303" s="42" t="s">
        <v>343</v>
      </c>
      <c r="J303" s="43"/>
      <c r="K303" s="43"/>
      <c r="L303" s="41"/>
    </row>
    <row r="304" spans="1:12" s="14" customFormat="1" ht="15">
      <c r="A304" s="18"/>
      <c r="B304" s="33"/>
      <c r="C304" s="59" t="s">
        <v>452</v>
      </c>
      <c r="D304" s="43"/>
      <c r="E304" s="52" t="s">
        <v>453</v>
      </c>
      <c r="F304" s="52" t="s">
        <v>454</v>
      </c>
      <c r="G304" s="80">
        <v>6</v>
      </c>
      <c r="H304" s="45">
        <v>6</v>
      </c>
      <c r="I304" s="42" t="s">
        <v>343</v>
      </c>
      <c r="J304" s="43"/>
      <c r="K304" s="43"/>
      <c r="L304" s="41"/>
    </row>
    <row r="305" spans="1:12" s="14" customFormat="1" ht="15">
      <c r="A305" s="18"/>
      <c r="B305" s="33"/>
      <c r="C305" s="59" t="s">
        <v>452</v>
      </c>
      <c r="D305" s="43"/>
      <c r="E305" s="52" t="s">
        <v>454</v>
      </c>
      <c r="F305" s="52" t="s">
        <v>455</v>
      </c>
      <c r="G305" s="80">
        <v>6.5</v>
      </c>
      <c r="H305" s="45">
        <v>12.5</v>
      </c>
      <c r="I305" s="42" t="s">
        <v>343</v>
      </c>
      <c r="J305" s="43"/>
      <c r="K305" s="43"/>
      <c r="L305" s="41"/>
    </row>
    <row r="306" spans="1:12" s="14" customFormat="1" ht="15">
      <c r="A306" s="18"/>
      <c r="B306" s="33"/>
      <c r="C306" s="59" t="s">
        <v>456</v>
      </c>
      <c r="D306" s="43"/>
      <c r="E306" s="52" t="s">
        <v>457</v>
      </c>
      <c r="F306" s="52" t="s">
        <v>458</v>
      </c>
      <c r="G306" s="80">
        <v>7.1</v>
      </c>
      <c r="H306" s="45">
        <v>7.1</v>
      </c>
      <c r="I306" s="42" t="s">
        <v>343</v>
      </c>
      <c r="J306" s="43"/>
      <c r="K306" s="43"/>
      <c r="L306" s="41"/>
    </row>
    <row r="307" spans="1:12" s="14" customFormat="1" ht="15">
      <c r="A307" s="18"/>
      <c r="B307" s="33"/>
      <c r="C307" s="59" t="s">
        <v>456</v>
      </c>
      <c r="D307" s="43"/>
      <c r="E307" s="52" t="s">
        <v>458</v>
      </c>
      <c r="F307" s="52" t="s">
        <v>358</v>
      </c>
      <c r="G307" s="80">
        <v>10.1</v>
      </c>
      <c r="H307" s="45">
        <f>+H306+G307</f>
        <v>17.2</v>
      </c>
      <c r="I307" s="42" t="s">
        <v>343</v>
      </c>
      <c r="J307" s="43"/>
      <c r="K307" s="43"/>
      <c r="L307" s="41"/>
    </row>
    <row r="308" spans="1:12" s="14" customFormat="1" ht="15">
      <c r="A308" s="18"/>
      <c r="B308" s="33"/>
      <c r="C308" s="59" t="s">
        <v>456</v>
      </c>
      <c r="D308" s="43"/>
      <c r="E308" s="52" t="s">
        <v>358</v>
      </c>
      <c r="F308" s="52" t="s">
        <v>459</v>
      </c>
      <c r="G308" s="80">
        <v>8</v>
      </c>
      <c r="H308" s="45">
        <f>+H307+G308</f>
        <v>25.2</v>
      </c>
      <c r="I308" s="42" t="s">
        <v>343</v>
      </c>
      <c r="J308" s="43"/>
      <c r="K308" s="43"/>
      <c r="L308" s="41"/>
    </row>
    <row r="309" spans="1:12" s="14" customFormat="1" ht="15">
      <c r="A309" s="18"/>
      <c r="B309" s="33"/>
      <c r="C309" s="59" t="s">
        <v>460</v>
      </c>
      <c r="D309" s="43"/>
      <c r="E309" s="52" t="s">
        <v>461</v>
      </c>
      <c r="F309" s="52" t="s">
        <v>462</v>
      </c>
      <c r="G309" s="80">
        <v>3.22</v>
      </c>
      <c r="H309" s="45">
        <f>+G309</f>
        <v>3.22</v>
      </c>
      <c r="I309" s="42" t="s">
        <v>343</v>
      </c>
      <c r="J309" s="43"/>
      <c r="K309" s="43"/>
      <c r="L309" s="41"/>
    </row>
    <row r="310" spans="1:12" s="14" customFormat="1" ht="15">
      <c r="A310" s="18"/>
      <c r="B310" s="33"/>
      <c r="C310" s="59" t="s">
        <v>460</v>
      </c>
      <c r="D310" s="43"/>
      <c r="E310" s="52" t="s">
        <v>462</v>
      </c>
      <c r="F310" s="52" t="s">
        <v>463</v>
      </c>
      <c r="G310" s="80">
        <v>3.8</v>
      </c>
      <c r="H310" s="45">
        <f>+H309+G310</f>
        <v>7.02</v>
      </c>
      <c r="I310" s="42" t="s">
        <v>343</v>
      </c>
      <c r="J310" s="43"/>
      <c r="K310" s="43"/>
      <c r="L310" s="41"/>
    </row>
    <row r="311" spans="1:12" s="14" customFormat="1" ht="15">
      <c r="A311" s="18"/>
      <c r="B311" s="33"/>
      <c r="C311" s="59" t="s">
        <v>460</v>
      </c>
      <c r="D311" s="43"/>
      <c r="E311" s="52" t="s">
        <v>463</v>
      </c>
      <c r="F311" s="52" t="s">
        <v>464</v>
      </c>
      <c r="G311" s="80"/>
      <c r="H311" s="45">
        <f>+H310+G311</f>
        <v>7.02</v>
      </c>
      <c r="I311" s="42" t="s">
        <v>114</v>
      </c>
      <c r="J311" s="43"/>
      <c r="K311" s="43"/>
      <c r="L311" s="41"/>
    </row>
    <row r="312" spans="1:12" s="14" customFormat="1" ht="15">
      <c r="A312" s="18"/>
      <c r="B312" s="33"/>
      <c r="C312" s="59" t="s">
        <v>465</v>
      </c>
      <c r="D312" s="43"/>
      <c r="E312" s="52" t="s">
        <v>466</v>
      </c>
      <c r="F312" s="52" t="s">
        <v>467</v>
      </c>
      <c r="G312" s="80">
        <v>3.75</v>
      </c>
      <c r="H312" s="45">
        <f>+G312</f>
        <v>3.75</v>
      </c>
      <c r="I312" s="42" t="s">
        <v>343</v>
      </c>
      <c r="J312" s="43"/>
      <c r="K312" s="43"/>
      <c r="L312" s="41"/>
    </row>
    <row r="313" spans="1:12" s="14" customFormat="1" ht="15">
      <c r="A313" s="18"/>
      <c r="B313" s="33"/>
      <c r="C313" s="59" t="s">
        <v>465</v>
      </c>
      <c r="D313" s="43"/>
      <c r="E313" s="52" t="s">
        <v>467</v>
      </c>
      <c r="F313" s="52" t="s">
        <v>468</v>
      </c>
      <c r="G313" s="80">
        <v>5.15</v>
      </c>
      <c r="H313" s="45">
        <f>+H312+G313</f>
        <v>8.9</v>
      </c>
      <c r="I313" s="42" t="s">
        <v>343</v>
      </c>
      <c r="J313" s="43"/>
      <c r="K313" s="43"/>
      <c r="L313" s="41"/>
    </row>
    <row r="314" spans="1:12" s="14" customFormat="1" ht="15">
      <c r="A314" s="18"/>
      <c r="B314" s="33"/>
      <c r="C314" s="59" t="s">
        <v>465</v>
      </c>
      <c r="D314" s="43"/>
      <c r="E314" s="52" t="s">
        <v>468</v>
      </c>
      <c r="F314" s="52" t="s">
        <v>341</v>
      </c>
      <c r="G314" s="80"/>
      <c r="H314" s="45">
        <f>+H313+G314</f>
        <v>8.9</v>
      </c>
      <c r="I314" s="42" t="s">
        <v>114</v>
      </c>
      <c r="J314" s="43"/>
      <c r="K314" s="43"/>
      <c r="L314" s="41"/>
    </row>
    <row r="315" spans="1:12" s="14" customFormat="1" ht="15">
      <c r="A315" s="18"/>
      <c r="B315" s="33"/>
      <c r="C315" s="59" t="s">
        <v>465</v>
      </c>
      <c r="D315" s="43"/>
      <c r="E315" s="52" t="s">
        <v>341</v>
      </c>
      <c r="F315" s="52" t="s">
        <v>469</v>
      </c>
      <c r="G315" s="80"/>
      <c r="H315" s="45">
        <f t="shared" ref="H315:H316" si="9">+H314+G315</f>
        <v>8.9</v>
      </c>
      <c r="I315" s="42" t="s">
        <v>114</v>
      </c>
      <c r="J315" s="43"/>
      <c r="K315" s="43"/>
      <c r="L315" s="41"/>
    </row>
    <row r="316" spans="1:12" s="14" customFormat="1" ht="15">
      <c r="A316" s="18"/>
      <c r="B316" s="33"/>
      <c r="C316" s="59" t="s">
        <v>465</v>
      </c>
      <c r="D316" s="43"/>
      <c r="E316" s="52" t="s">
        <v>469</v>
      </c>
      <c r="F316" s="52" t="s">
        <v>470</v>
      </c>
      <c r="G316" s="80"/>
      <c r="H316" s="45">
        <f t="shared" si="9"/>
        <v>8.9</v>
      </c>
      <c r="I316" s="42" t="s">
        <v>114</v>
      </c>
      <c r="J316" s="43"/>
      <c r="K316" s="43"/>
      <c r="L316" s="41"/>
    </row>
  </sheetData>
  <autoFilter ref="C4:L316"/>
  <mergeCells count="2">
    <mergeCell ref="C2:L2"/>
    <mergeCell ref="G166:G172"/>
  </mergeCells>
  <pageMargins left="0.7" right="0.7" top="0.75" bottom="0.75" header="0.3" footer="0.3"/>
  <ignoredErrors>
    <ignoredError sqref="H73 H10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Base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</dc:creator>
  <cp:lastModifiedBy>Molina Perez Julio</cp:lastModifiedBy>
  <cp:lastPrinted>2016-10-19T21:17:21Z</cp:lastPrinted>
  <dcterms:created xsi:type="dcterms:W3CDTF">2016-04-14T14:42:34Z</dcterms:created>
  <dcterms:modified xsi:type="dcterms:W3CDTF">2017-12-04T22:25:07Z</dcterms:modified>
</cp:coreProperties>
</file>