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135" windowHeight="8130" activeTab="1"/>
  </bookViews>
  <sheets>
    <sheet name="Hoja2" sheetId="11" r:id="rId1"/>
    <sheet name="BASE DE DATOS" sheetId="1" r:id="rId2"/>
  </sheets>
  <definedNames>
    <definedName name="_xlnm._FilterDatabase" localSheetId="1" hidden="1">'BASE DE DATOS'!$A$9:$M$203</definedName>
    <definedName name="_xlnm.Print_Area" localSheetId="1">'BASE DE DATOS'!$A$9:$L$202</definedName>
    <definedName name="_xlnm.Print_Titles" localSheetId="1">'BASE DE DATOS'!$1:$8</definedName>
  </definedNames>
  <calcPr calcId="145621"/>
  <pivotCaches>
    <pivotCache cacheId="45" r:id="rId3"/>
  </pivotCaches>
</workbook>
</file>

<file path=xl/calcChain.xml><?xml version="1.0" encoding="utf-8"?>
<calcChain xmlns="http://schemas.openxmlformats.org/spreadsheetml/2006/main">
  <c r="G171" i="1" l="1"/>
  <c r="G172" i="1"/>
  <c r="G73" i="1"/>
  <c r="G72" i="1"/>
  <c r="G180" i="1"/>
  <c r="G141" i="1"/>
  <c r="G140" i="1"/>
  <c r="G139" i="1"/>
  <c r="G200" i="1"/>
  <c r="G104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1" i="1"/>
  <c r="G202" i="1"/>
  <c r="G182" i="1"/>
  <c r="G175" i="1"/>
  <c r="G176" i="1"/>
  <c r="G177" i="1"/>
  <c r="G178" i="1"/>
  <c r="G179" i="1"/>
  <c r="G181" i="1"/>
  <c r="G174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3" i="1"/>
  <c r="G155" i="1"/>
  <c r="G145" i="1"/>
  <c r="G146" i="1"/>
  <c r="G147" i="1"/>
  <c r="G148" i="1"/>
  <c r="G149" i="1"/>
  <c r="G150" i="1"/>
  <c r="G151" i="1"/>
  <c r="G152" i="1"/>
  <c r="G153" i="1"/>
  <c r="G154" i="1"/>
  <c r="G14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42" i="1"/>
  <c r="G143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75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4" i="1"/>
  <c r="G10" i="1"/>
  <c r="G11" i="1"/>
  <c r="G12" i="1"/>
  <c r="G13" i="1"/>
  <c r="G14" i="1"/>
  <c r="G15" i="1"/>
  <c r="G16" i="1"/>
  <c r="G17" i="1"/>
  <c r="G18" i="1"/>
  <c r="G19" i="1"/>
  <c r="G20" i="1"/>
  <c r="G9" i="1"/>
  <c r="G21" i="1"/>
</calcChain>
</file>

<file path=xl/sharedStrings.xml><?xml version="1.0" encoding="utf-8"?>
<sst xmlns="http://schemas.openxmlformats.org/spreadsheetml/2006/main" count="1233" uniqueCount="428">
  <si>
    <t>SERVICIO DEPARTAMENTAL DE CAMINOS</t>
  </si>
  <si>
    <t xml:space="preserve">  UNIDAD DE OPERACIONES Y COORDINACION</t>
  </si>
  <si>
    <t xml:space="preserve">           --- o0o ----</t>
  </si>
  <si>
    <t xml:space="preserve"> </t>
  </si>
  <si>
    <t>RUTAS RED VIAL DEPARTAMENTAL</t>
  </si>
  <si>
    <t>RUTA</t>
  </si>
  <si>
    <t>SECC.</t>
  </si>
  <si>
    <t>LUGAR DE:</t>
  </si>
  <si>
    <t>KILOMETRO</t>
  </si>
  <si>
    <t>LONG.</t>
  </si>
  <si>
    <t>SUPERFICIE</t>
  </si>
  <si>
    <t>PROVINCIA</t>
  </si>
  <si>
    <t>INICIO</t>
  </si>
  <si>
    <t>FINAL</t>
  </si>
  <si>
    <t>(Km.)</t>
  </si>
  <si>
    <t>0103</t>
  </si>
  <si>
    <t>CHIMASI (CR.RT.D101)</t>
  </si>
  <si>
    <t>CR.RT. MERCEDEZ</t>
  </si>
  <si>
    <t>RIPIO</t>
  </si>
  <si>
    <t>SUD YUNGAS</t>
  </si>
  <si>
    <t>CR.RT.1764 (IZQ.)</t>
  </si>
  <si>
    <t>CR.RT. 1766 (IZQ.A CHAROPLAYA)</t>
  </si>
  <si>
    <t>CR.RT.1766 (CHARO PLAYA).</t>
  </si>
  <si>
    <t>LA ASUNTA CAMP.SEDCAM.</t>
  </si>
  <si>
    <t>LOS OLIVOS</t>
  </si>
  <si>
    <t>PLAZA PTO. RICO</t>
  </si>
  <si>
    <t>TUJANI</t>
  </si>
  <si>
    <t>TIERRA</t>
  </si>
  <si>
    <t>CR. CAMINO (LADO IZQUIERDO)</t>
  </si>
  <si>
    <t>KM 20 RUTA FUNDAMENTAL</t>
  </si>
  <si>
    <t>CARANAVI</t>
  </si>
  <si>
    <t>0104</t>
  </si>
  <si>
    <t>CORIPATA</t>
  </si>
  <si>
    <t>CR. INCAPUCARA</t>
  </si>
  <si>
    <t xml:space="preserve">NOR , SUD YUNGAS </t>
  </si>
  <si>
    <t>VILLA BARRIENTOS</t>
  </si>
  <si>
    <t>NOR,  SUD YUNGAS</t>
  </si>
  <si>
    <t>0200</t>
  </si>
  <si>
    <t xml:space="preserve">Cr. COROICO </t>
  </si>
  <si>
    <t>CR. PUENTE MURURATA</t>
  </si>
  <si>
    <t>0112</t>
  </si>
  <si>
    <t>CONVENTILLO</t>
  </si>
  <si>
    <t>MUÑECAS</t>
  </si>
  <si>
    <t>0113</t>
  </si>
  <si>
    <t xml:space="preserve">CR. AYATA </t>
  </si>
  <si>
    <t>AUCAPATA</t>
  </si>
  <si>
    <t>MUNECAS</t>
  </si>
  <si>
    <t>0114</t>
  </si>
  <si>
    <t>HILO HILO</t>
  </si>
  <si>
    <t>SUNCHULLI</t>
  </si>
  <si>
    <t>BAUTISTA SAAVEDRA</t>
  </si>
  <si>
    <t>PELECHUCO</t>
  </si>
  <si>
    <t>SORAPATA</t>
  </si>
  <si>
    <t>0115</t>
  </si>
  <si>
    <t>CR. ULLA ULLA (Huary Pata)</t>
  </si>
  <si>
    <t>HILO  HILO</t>
  </si>
  <si>
    <t>0116</t>
  </si>
  <si>
    <t>CHIATA</t>
  </si>
  <si>
    <t>0117</t>
  </si>
  <si>
    <t>CR. HILO HILO</t>
  </si>
  <si>
    <t>THAPI</t>
  </si>
  <si>
    <t>0118</t>
  </si>
  <si>
    <t>CR. PEÑAS KHARA KHOTA</t>
  </si>
  <si>
    <t>AMAGUAYA</t>
  </si>
  <si>
    <t>LOS ANDES-LARECAJA</t>
  </si>
  <si>
    <t>0119</t>
  </si>
  <si>
    <t xml:space="preserve">ACHACACHI </t>
  </si>
  <si>
    <t>CR.LIPE</t>
  </si>
  <si>
    <t>OMASUYOS</t>
  </si>
  <si>
    <t>0120</t>
  </si>
  <si>
    <t xml:space="preserve">HUARINA </t>
  </si>
  <si>
    <t>CR. LIPE (AJLLATA)</t>
  </si>
  <si>
    <t>SANTIAGO DE HUATA</t>
  </si>
  <si>
    <t>JANKO AMAYA</t>
  </si>
  <si>
    <t>0121</t>
  </si>
  <si>
    <t>ACHACACHI ( CR.RT. 2 ).</t>
  </si>
  <si>
    <t>CR.CAMINO HUMANATA.</t>
  </si>
  <si>
    <t>ASFALTADO</t>
  </si>
  <si>
    <t>CR.CAMINO A HUMANATA.</t>
  </si>
  <si>
    <t>SALIDA DE SORATA.</t>
  </si>
  <si>
    <t>LARECAJA</t>
  </si>
  <si>
    <t>TINTILAYA</t>
  </si>
  <si>
    <t>QUIABAYA</t>
  </si>
  <si>
    <t>COTAÑANI (CR.RT.1235).</t>
  </si>
  <si>
    <t>COTAÑANI.(CR.RT.1235).</t>
  </si>
  <si>
    <t>LACAYANI (CR.CAMINO ANTIGUO).</t>
  </si>
  <si>
    <t>JACASI (PENSION).</t>
  </si>
  <si>
    <t>JACASI ( PENSION ).</t>
  </si>
  <si>
    <t>CR.ACCESO A CONSATA.</t>
  </si>
  <si>
    <t xml:space="preserve">CONSATA </t>
  </si>
  <si>
    <t>INCACHACA</t>
  </si>
  <si>
    <t>CAMPAMENTO SORATA</t>
  </si>
  <si>
    <t>MAPIRI</t>
  </si>
  <si>
    <t>0122</t>
  </si>
  <si>
    <t>CR.RT.105 (HUMACHA).</t>
  </si>
  <si>
    <t>CHOJÑAPATA</t>
  </si>
  <si>
    <t>CHOJÑAPATA.</t>
  </si>
  <si>
    <t>TOTORANI</t>
  </si>
  <si>
    <t>TOTORANI.</t>
  </si>
  <si>
    <t xml:space="preserve">CR. AMBANA. </t>
  </si>
  <si>
    <t>CHOROBAMBA</t>
  </si>
  <si>
    <t>CHUMA</t>
  </si>
  <si>
    <t>AYATA</t>
  </si>
  <si>
    <t>AMARETE</t>
  </si>
  <si>
    <t xml:space="preserve">CR. CHARAZANI </t>
  </si>
  <si>
    <t>B.SAAVEDRA</t>
  </si>
  <si>
    <t xml:space="preserve">CR CHARAZANI </t>
  </si>
  <si>
    <t>CURVA</t>
  </si>
  <si>
    <t>B. SAAVEDRA</t>
  </si>
  <si>
    <t>0123</t>
  </si>
  <si>
    <t>PLAZA ESCOMA (CR..RT.105)</t>
  </si>
  <si>
    <t>PUERTO ACOSTA (PLAZA)</t>
  </si>
  <si>
    <t>CAMACHO</t>
  </si>
  <si>
    <t>0124</t>
  </si>
  <si>
    <t>CR. PUMAZANI</t>
  </si>
  <si>
    <t>ULLA ULLA</t>
  </si>
  <si>
    <t>B. SAAVEDRA-F. TAMAYO</t>
  </si>
  <si>
    <t>ANTAQUILLA</t>
  </si>
  <si>
    <t>LA CUMBRE</t>
  </si>
  <si>
    <t>0125</t>
  </si>
  <si>
    <t>CR. HUALLPACAYO</t>
  </si>
  <si>
    <t>MOCO MOCO</t>
  </si>
  <si>
    <t>HUALLAPA</t>
  </si>
  <si>
    <t>0126</t>
  </si>
  <si>
    <t>CR. TRONCAL SORATA</t>
  </si>
  <si>
    <t>CR. LIPICHI</t>
  </si>
  <si>
    <t>YANI</t>
  </si>
  <si>
    <t>0127</t>
  </si>
  <si>
    <t>CR. ANCOMA</t>
  </si>
  <si>
    <t>ANCOMA</t>
  </si>
  <si>
    <t>0128</t>
  </si>
  <si>
    <t>CHEJEPAMPA</t>
  </si>
  <si>
    <t>KARAZANI</t>
  </si>
  <si>
    <t>CHUCHULAYA</t>
  </si>
  <si>
    <t xml:space="preserve">LARECAJA </t>
  </si>
  <si>
    <t>SAN PEDRO</t>
  </si>
  <si>
    <t>0129</t>
  </si>
  <si>
    <t>CR. BATALLAS</t>
  </si>
  <si>
    <t>CUYAVI</t>
  </si>
  <si>
    <t xml:space="preserve">LOS ANDES </t>
  </si>
  <si>
    <t>QUEHUAYA</t>
  </si>
  <si>
    <t>INGAVI</t>
  </si>
  <si>
    <t>VIACHA</t>
  </si>
  <si>
    <t>0110</t>
  </si>
  <si>
    <t>IRPA CHICO</t>
  </si>
  <si>
    <t>LAJA</t>
  </si>
  <si>
    <t>0130</t>
  </si>
  <si>
    <t>CENTRO MAURI</t>
  </si>
  <si>
    <t>SOMBRAPATA</t>
  </si>
  <si>
    <t>SAN ANDRES DE MACHACA</t>
  </si>
  <si>
    <t>PATAPATA</t>
  </si>
  <si>
    <t>KANAPATA</t>
  </si>
  <si>
    <t>0131</t>
  </si>
  <si>
    <t>VENTILLA</t>
  </si>
  <si>
    <t>SANTIAGO DE MACHACA</t>
  </si>
  <si>
    <t>JOSE M. PANDO</t>
  </si>
  <si>
    <t>PAIRUMANI GRANDE</t>
  </si>
  <si>
    <t xml:space="preserve">CHILLIHUANI </t>
  </si>
  <si>
    <t>0132</t>
  </si>
  <si>
    <t xml:space="preserve">DESAGUADERO </t>
  </si>
  <si>
    <t>OKARANI</t>
  </si>
  <si>
    <t>AGUALLAMAYA.</t>
  </si>
  <si>
    <t>SAN ANDRES DE MACHACHA</t>
  </si>
  <si>
    <t>TIERRA-RIPIO</t>
  </si>
  <si>
    <t>KHALA KHALA</t>
  </si>
  <si>
    <t>JANKHO MARCA</t>
  </si>
  <si>
    <t>INGAVI-J.M.PANDO</t>
  </si>
  <si>
    <t>0133</t>
  </si>
  <si>
    <t>KASSA (CR.RT. FUN 1)</t>
  </si>
  <si>
    <t>JESUS DE MACHACA (PLAZA)</t>
  </si>
  <si>
    <t>CHAMA</t>
  </si>
  <si>
    <t>0134</t>
  </si>
  <si>
    <t xml:space="preserve">JESUS DE MACHACA </t>
  </si>
  <si>
    <t>JIHUA CUTA</t>
  </si>
  <si>
    <t>INGAVI-PACAJES</t>
  </si>
  <si>
    <t>0135</t>
  </si>
  <si>
    <t>PLAZA TAMBILLO.</t>
  </si>
  <si>
    <t>PLAZA LACAYA.</t>
  </si>
  <si>
    <t>LOS ANDES</t>
  </si>
  <si>
    <t>PLAZA TARACO.</t>
  </si>
  <si>
    <t>SANTA ROSA DE TARACO</t>
  </si>
  <si>
    <t>TIAHUANACU</t>
  </si>
  <si>
    <t>0136</t>
  </si>
  <si>
    <t>BERENGUELA</t>
  </si>
  <si>
    <t>0137</t>
  </si>
  <si>
    <t>CATACORA</t>
  </si>
  <si>
    <t>0138</t>
  </si>
  <si>
    <t>CR.SAN ANDRES DE MACHACA</t>
  </si>
  <si>
    <t>LAQUINAMAYA</t>
  </si>
  <si>
    <t>TOLA CHURI</t>
  </si>
  <si>
    <t>0139</t>
  </si>
  <si>
    <t>VILLA CIRCAYA</t>
  </si>
  <si>
    <t>0140</t>
  </si>
  <si>
    <t>CAPIRI</t>
  </si>
  <si>
    <t>CURVA PUCARA</t>
  </si>
  <si>
    <t>LOS ANDES - INGAVI</t>
  </si>
  <si>
    <t>0142</t>
  </si>
  <si>
    <t>BOTIJLACA (CR.RT. 107)</t>
  </si>
  <si>
    <t>CR.ACCESO GRAL.BALLIVIAN</t>
  </si>
  <si>
    <t>PACAJES</t>
  </si>
  <si>
    <t>CR.ACCESO GRAL. BALLIVIAN</t>
  </si>
  <si>
    <t>COROCORO (CR.RT. 1520)</t>
  </si>
  <si>
    <t>COROCORO (CR.RT. 1511)</t>
  </si>
  <si>
    <t>TOPOHOCO (SALIDA)</t>
  </si>
  <si>
    <t>QUILLOMA</t>
  </si>
  <si>
    <t>PATACAMAYA (CR.RT. 1520)</t>
  </si>
  <si>
    <t>0143</t>
  </si>
  <si>
    <t>CR. RT. 1 (VILLA REMEDIOS).</t>
  </si>
  <si>
    <t>CHURITOTORA.</t>
  </si>
  <si>
    <t>LOAYZA</t>
  </si>
  <si>
    <t>SAPAHAQUI (CR. RT. 1619).</t>
  </si>
  <si>
    <t>PLAZA SAPAHAQUI</t>
  </si>
  <si>
    <t>PLAZA CARACATO</t>
  </si>
  <si>
    <t xml:space="preserve">PLAZA CARACATO </t>
  </si>
  <si>
    <t>WILAKKOTA</t>
  </si>
  <si>
    <t xml:space="preserve">AYO AYO </t>
  </si>
  <si>
    <t>LOAYZA-AROMA</t>
  </si>
  <si>
    <t>0144</t>
  </si>
  <si>
    <t>GRAL. PANDO</t>
  </si>
  <si>
    <t>PLAYA VERDE</t>
  </si>
  <si>
    <t>0145</t>
  </si>
  <si>
    <t>PATACAMAYA CR.RT. 1 (JATUQUIRA)</t>
  </si>
  <si>
    <t xml:space="preserve">ANCHALLANI </t>
  </si>
  <si>
    <t>AROMA-LOAYZA</t>
  </si>
  <si>
    <t>PLAZA DE TOTORA</t>
  </si>
  <si>
    <t>PLAZA DE LURIBAY</t>
  </si>
  <si>
    <t>SALLA</t>
  </si>
  <si>
    <t>CR.RT. F 1  (VILLA BELEN)</t>
  </si>
  <si>
    <t>0146</t>
  </si>
  <si>
    <t>CR. RUTA F (El Alto Sapahaqui)</t>
  </si>
  <si>
    <t>MURILLO</t>
  </si>
  <si>
    <t>0147</t>
  </si>
  <si>
    <t>TOLAR VILLA LOZA</t>
  </si>
  <si>
    <t>KHATA</t>
  </si>
  <si>
    <t>0149</t>
  </si>
  <si>
    <t>CR. BALLIVIAN</t>
  </si>
  <si>
    <t>VILLA BELEN</t>
  </si>
  <si>
    <t>CHALUYO</t>
  </si>
  <si>
    <t>HIÑOCA</t>
  </si>
  <si>
    <t>CALACOTO</t>
  </si>
  <si>
    <t>TRIPARTITO</t>
  </si>
  <si>
    <t>PACAJES-JMPANDO</t>
  </si>
  <si>
    <t>0150</t>
  </si>
  <si>
    <t xml:space="preserve">COROCORO </t>
  </si>
  <si>
    <t>GRAL CAMPERO</t>
  </si>
  <si>
    <t>GRAL PEREZ</t>
  </si>
  <si>
    <t>0152</t>
  </si>
  <si>
    <t>CR.RT. POLOPATA</t>
  </si>
  <si>
    <t>TIPUANI (PLAZA)</t>
  </si>
  <si>
    <t>PUENTE TORA</t>
  </si>
  <si>
    <t>CR.RT. 1732 (PTE. COROICO)</t>
  </si>
  <si>
    <t>TOMACHI</t>
  </si>
  <si>
    <t>LARECAJA-CARANAVI</t>
  </si>
  <si>
    <t>MAYAYA</t>
  </si>
  <si>
    <t>0154</t>
  </si>
  <si>
    <t xml:space="preserve">ALCOCHE </t>
  </si>
  <si>
    <t>TRES DE ABRIL</t>
  </si>
  <si>
    <t>TIPUANI</t>
  </si>
  <si>
    <t>HUAYTI</t>
  </si>
  <si>
    <t>0156</t>
  </si>
  <si>
    <t>TAJLIHUI</t>
  </si>
  <si>
    <t>VILLA ELEVACION</t>
  </si>
  <si>
    <t>CR. CARANAVI</t>
  </si>
  <si>
    <t>ARANJUEZ ( CAMPAMENTO SEPCAM)</t>
  </si>
  <si>
    <t>ENTRADA PUENTE LIPARI.</t>
  </si>
  <si>
    <t>VALENCIA. CR.RT.MECAPACA.</t>
  </si>
  <si>
    <t>PUENTE TAHUAPALCA.</t>
  </si>
  <si>
    <t>0162</t>
  </si>
  <si>
    <t>TRANCA DE OBEJUYO.</t>
  </si>
  <si>
    <t>VENTILLA CR.RT.1607)</t>
  </si>
  <si>
    <t>TIERRA-EMPEDRADO</t>
  </si>
  <si>
    <t>MURILLO-SUD YUNGAS</t>
  </si>
  <si>
    <t>VENTILLA (CR.RT.1607).</t>
  </si>
  <si>
    <t>CRUCE 3 RIOS (MINA BOLSA NEG.)</t>
  </si>
  <si>
    <t>ACCESO MINA BOLSA NEGRA.</t>
  </si>
  <si>
    <t>PLAZA DE LAMBATE.</t>
  </si>
  <si>
    <t>CR.ACCESO A PARIGUAYA.</t>
  </si>
  <si>
    <t>PASTO GRANDE</t>
  </si>
  <si>
    <t>CR.RT.FUN 25 (LA PLAZUELA)</t>
  </si>
  <si>
    <t>0163</t>
  </si>
  <si>
    <t>CR.RT. VENTILLA</t>
  </si>
  <si>
    <t>ESCUELA DE LACAYANI</t>
  </si>
  <si>
    <t>PLAZA DE COHONI</t>
  </si>
  <si>
    <t>PLAZA DE COTAÑA</t>
  </si>
  <si>
    <t>0164</t>
  </si>
  <si>
    <t>ALTO LIMA (P.BALLIVIAN)</t>
  </si>
  <si>
    <t>MILLUNI</t>
  </si>
  <si>
    <t>ZONGO (PLANTA)</t>
  </si>
  <si>
    <t>0171</t>
  </si>
  <si>
    <t>CR.SAPECHO  ( CR.RT. 3 ).</t>
  </si>
  <si>
    <t>PALOS BLANCOS ( SALIDA ).</t>
  </si>
  <si>
    <t>EMPEDRADO</t>
  </si>
  <si>
    <t>SAN MIGUEL DE HUACHI,SALIDA.</t>
  </si>
  <si>
    <t>SAN MIGUEL DE HUACHI SALIDA.</t>
  </si>
  <si>
    <t>COVENDO (ORILLA DEL RIO).</t>
  </si>
  <si>
    <t>0172</t>
  </si>
  <si>
    <t>PALOS BLANCOS (CR. RT. 1755)</t>
  </si>
  <si>
    <t>MARIMONOS (CR. RT. 0003)</t>
  </si>
  <si>
    <t>0173</t>
  </si>
  <si>
    <t>SANTANA</t>
  </si>
  <si>
    <t>0174</t>
  </si>
  <si>
    <t>PIQUENDO</t>
  </si>
  <si>
    <t>PUERTO CARMEN</t>
  </si>
  <si>
    <t>0181</t>
  </si>
  <si>
    <t>KONANI</t>
  </si>
  <si>
    <t>HORNUNI</t>
  </si>
  <si>
    <t>INQUISIVI</t>
  </si>
  <si>
    <t>CAXATA</t>
  </si>
  <si>
    <t>TRES CRUCES</t>
  </si>
  <si>
    <t>QUIME</t>
  </si>
  <si>
    <t>CURVA SITA</t>
  </si>
  <si>
    <t>0182</t>
  </si>
  <si>
    <t>RODEO</t>
  </si>
  <si>
    <t xml:space="preserve">RODEO </t>
  </si>
  <si>
    <t xml:space="preserve">CAIROMA </t>
  </si>
  <si>
    <t>TORREPAMPA (ARACA)</t>
  </si>
  <si>
    <t>PTE. RIO LA PAZ</t>
  </si>
  <si>
    <t>0183</t>
  </si>
  <si>
    <t>COLQUIRI</t>
  </si>
  <si>
    <t>TOCO</t>
  </si>
  <si>
    <t>VILLA VICTORIA</t>
  </si>
  <si>
    <t xml:space="preserve">VILLA VICTORIA </t>
  </si>
  <si>
    <t>CAVARI</t>
  </si>
  <si>
    <t>0184</t>
  </si>
  <si>
    <t>CAPIÑATA</t>
  </si>
  <si>
    <t>ARANJUEZ</t>
  </si>
  <si>
    <t>CALUYO</t>
  </si>
  <si>
    <t>CHICOTE GRANDE</t>
  </si>
  <si>
    <t>VILLA LIBERTAD DE LICOMA</t>
  </si>
  <si>
    <t>SURI</t>
  </si>
  <si>
    <t>LICOMA</t>
  </si>
  <si>
    <t xml:space="preserve">TABLACHACA </t>
  </si>
  <si>
    <t>ICHOCA</t>
  </si>
  <si>
    <t>YACO-ICHOCA</t>
  </si>
  <si>
    <t xml:space="preserve">CR. CAIROMA </t>
  </si>
  <si>
    <t>VILOCO</t>
  </si>
  <si>
    <t>AUDIENCIA</t>
  </si>
  <si>
    <t>VINTO</t>
  </si>
  <si>
    <t>CAÑAVIRI</t>
  </si>
  <si>
    <t>CHILAHUALA</t>
  </si>
  <si>
    <t>VILLAROEL</t>
  </si>
  <si>
    <t>CURCUTA</t>
  </si>
  <si>
    <t>AZAMBO</t>
  </si>
  <si>
    <t>AYATA (para borrar de maestro )</t>
  </si>
  <si>
    <t>AMARETE (para borrar)</t>
  </si>
  <si>
    <t xml:space="preserve">CHOJÑA </t>
  </si>
  <si>
    <t>PALPELPAMPA</t>
  </si>
  <si>
    <t>PAPELPAMPA</t>
  </si>
  <si>
    <t>CR.CHUQUICHAMBI( F. ORURO)</t>
  </si>
  <si>
    <t>LAHUACHACA</t>
  </si>
  <si>
    <t>CR. SAN JOSE</t>
  </si>
  <si>
    <t>CHOJÑA</t>
  </si>
  <si>
    <t>CHACARILLA</t>
  </si>
  <si>
    <t>KHARI</t>
  </si>
  <si>
    <t>0151</t>
  </si>
  <si>
    <t>REGULAR</t>
  </si>
  <si>
    <t>ESTADO DEL TRAMO</t>
  </si>
  <si>
    <t>0165</t>
  </si>
  <si>
    <t>APAÑA</t>
  </si>
  <si>
    <t>COLLANA</t>
  </si>
  <si>
    <t>TAHUAPALCA</t>
  </si>
  <si>
    <t>PAPAYANI</t>
  </si>
  <si>
    <t>CR. TOPOHOCO</t>
  </si>
  <si>
    <t>0148</t>
  </si>
  <si>
    <t>CR. VILAQUE</t>
  </si>
  <si>
    <t>COLQUENCHA</t>
  </si>
  <si>
    <t>0141</t>
  </si>
  <si>
    <t>ULLOMA</t>
  </si>
  <si>
    <t>CANUTA</t>
  </si>
  <si>
    <t>0106</t>
  </si>
  <si>
    <t>ARAPATA</t>
  </si>
  <si>
    <t xml:space="preserve">CR. CHOJÑAPATA </t>
  </si>
  <si>
    <t>0153</t>
  </si>
  <si>
    <t>0155</t>
  </si>
  <si>
    <t>0161</t>
  </si>
  <si>
    <t>0185</t>
  </si>
  <si>
    <t>0186</t>
  </si>
  <si>
    <t>0187</t>
  </si>
  <si>
    <t>0188</t>
  </si>
  <si>
    <t>0189</t>
  </si>
  <si>
    <t>HITO II</t>
  </si>
  <si>
    <t>0108</t>
  </si>
  <si>
    <t>ALTO HUATAPAMPA</t>
  </si>
  <si>
    <t>CR. YAMPUPATA</t>
  </si>
  <si>
    <t>0109</t>
  </si>
  <si>
    <t>COPACABANA</t>
  </si>
  <si>
    <t>0111</t>
  </si>
  <si>
    <t>BATALLAS</t>
  </si>
  <si>
    <t>PUCARANI</t>
  </si>
  <si>
    <t>0107</t>
  </si>
  <si>
    <t>CR. CORPA</t>
  </si>
  <si>
    <t>HITO 25</t>
  </si>
  <si>
    <t>0166</t>
  </si>
  <si>
    <t>MALLASILLA</t>
  </si>
  <si>
    <t>MOLINO ANDINO</t>
  </si>
  <si>
    <t>ANTIGUO</t>
  </si>
  <si>
    <t>NO</t>
  </si>
  <si>
    <t>*2792</t>
  </si>
  <si>
    <t>2792-2818</t>
  </si>
  <si>
    <t>3891</t>
  </si>
  <si>
    <t>YAMPUPATA</t>
  </si>
  <si>
    <t>CR.CORIPATA(VILLA BARRIENTOS)</t>
  </si>
  <si>
    <t>FECHA APROBACION</t>
  </si>
  <si>
    <t>SUAPI</t>
  </si>
  <si>
    <t>BELLA VISTA (KM -73)</t>
  </si>
  <si>
    <t>LEYES</t>
  </si>
  <si>
    <t>CR. TIQUINA</t>
  </si>
  <si>
    <t>YACUPAMPA</t>
  </si>
  <si>
    <t>ARCOPONGO</t>
  </si>
  <si>
    <t>VILAQUE</t>
  </si>
  <si>
    <t>HUARI BELEN</t>
  </si>
  <si>
    <t>SAN JOSE</t>
  </si>
  <si>
    <t>PATACAMAYA</t>
  </si>
  <si>
    <t>AROMA</t>
  </si>
  <si>
    <t>INICUA</t>
  </si>
  <si>
    <t>MUCHANI</t>
  </si>
  <si>
    <t>PUERTO ACOSTA</t>
  </si>
  <si>
    <t>HITO 10</t>
  </si>
  <si>
    <t>QUERAPI</t>
  </si>
  <si>
    <t>TIRATA</t>
  </si>
  <si>
    <t>ZONA ZONA</t>
  </si>
  <si>
    <t>COHONI</t>
  </si>
  <si>
    <t>RIO LA PAZ</t>
  </si>
  <si>
    <t>Etiquetas de fila</t>
  </si>
  <si>
    <t>Total general</t>
  </si>
  <si>
    <t>Suma de LONG.</t>
  </si>
  <si>
    <t>GESTION 2015</t>
  </si>
  <si>
    <t>Etiquetas de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</si>
</sst>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2" fillId="0" borderId="0" xfId="1" applyFont="1" applyBorder="1"/>
    <xf numFmtId="0" fontId="4" fillId="0" borderId="0" xfId="1" applyFont="1" applyBorder="1"/>
    <xf numFmtId="0" fontId="2" fillId="0" borderId="9" xfId="1" applyFont="1" applyBorder="1" applyAlignment="1">
      <alignment vertical="center" wrapText="1"/>
    </xf>
    <xf numFmtId="0" fontId="1" fillId="0" borderId="0" xfId="1" applyAlignment="1"/>
    <xf numFmtId="0" fontId="6" fillId="0" borderId="0" xfId="1" applyFont="1" applyBorder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6" fillId="0" borderId="0" xfId="1" applyFont="1"/>
    <xf numFmtId="0" fontId="5" fillId="0" borderId="0" xfId="0" applyFont="1"/>
    <xf numFmtId="0" fontId="8" fillId="0" borderId="0" xfId="1" applyFont="1"/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4" fontId="10" fillId="0" borderId="1" xfId="1" applyNumberFormat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/>
    </xf>
    <xf numFmtId="49" fontId="8" fillId="0" borderId="1" xfId="1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1" fontId="8" fillId="0" borderId="1" xfId="1" applyNumberFormat="1" applyFont="1" applyFill="1" applyBorder="1"/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right"/>
    </xf>
    <xf numFmtId="0" fontId="0" fillId="2" borderId="0" xfId="0" applyFill="1"/>
    <xf numFmtId="0" fontId="0" fillId="0" borderId="0" xfId="0" pivotButton="1"/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4" fontId="0" fillId="0" borderId="0" xfId="0" applyNumberFormat="1" applyFill="1"/>
    <xf numFmtId="0" fontId="1" fillId="0" borderId="0" xfId="1" applyFill="1"/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9" fillId="0" borderId="7" xfId="1" applyFont="1" applyBorder="1" applyAlignment="1">
      <alignment horizontal="center" vertical="center"/>
    </xf>
    <xf numFmtId="49" fontId="10" fillId="0" borderId="3" xfId="1" applyNumberFormat="1" applyFont="1" applyBorder="1" applyAlignment="1">
      <alignment horizontal="center" vertical="center"/>
    </xf>
    <xf numFmtId="0" fontId="5" fillId="0" borderId="4" xfId="0" applyFont="1" applyBorder="1"/>
    <xf numFmtId="0" fontId="10" fillId="0" borderId="2" xfId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10" fillId="0" borderId="1" xfId="1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center"/>
    </xf>
    <xf numFmtId="0" fontId="8" fillId="0" borderId="1" xfId="1" applyFont="1" applyFill="1" applyBorder="1"/>
    <xf numFmtId="14" fontId="8" fillId="0" borderId="1" xfId="1" applyNumberFormat="1" applyFont="1" applyFill="1" applyBorder="1" applyAlignment="1">
      <alignment horizontal="right"/>
    </xf>
    <xf numFmtId="49" fontId="8" fillId="0" borderId="1" xfId="1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left" vertical="center"/>
    </xf>
    <xf numFmtId="1" fontId="8" fillId="0" borderId="1" xfId="1" applyNumberFormat="1" applyFont="1" applyFill="1" applyBorder="1" applyAlignment="1">
      <alignment horizontal="left"/>
    </xf>
    <xf numFmtId="2" fontId="8" fillId="0" borderId="1" xfId="1" applyNumberFormat="1" applyFont="1" applyFill="1" applyBorder="1"/>
    <xf numFmtId="2" fontId="8" fillId="0" borderId="1" xfId="1" applyNumberFormat="1" applyFont="1" applyFill="1" applyBorder="1" applyAlignment="1">
      <alignment horizontal="left"/>
    </xf>
    <xf numFmtId="1" fontId="8" fillId="0" borderId="1" xfId="1" applyNumberFormat="1" applyFont="1" applyFill="1" applyBorder="1" applyAlignment="1">
      <alignment horizontal="right"/>
    </xf>
    <xf numFmtId="49" fontId="6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/>
    <xf numFmtId="164" fontId="6" fillId="0" borderId="1" xfId="1" applyNumberFormat="1" applyFont="1" applyFill="1" applyBorder="1" applyAlignment="1">
      <alignment horizontal="center"/>
    </xf>
    <xf numFmtId="0" fontId="8" fillId="0" borderId="8" xfId="1" applyFont="1" applyFill="1" applyBorder="1" applyAlignment="1">
      <alignment horizontal="left"/>
    </xf>
    <xf numFmtId="49" fontId="8" fillId="0" borderId="4" xfId="1" applyNumberFormat="1" applyFont="1" applyFill="1" applyBorder="1" applyAlignment="1">
      <alignment horizontal="center"/>
    </xf>
    <xf numFmtId="1" fontId="8" fillId="0" borderId="5" xfId="1" applyNumberFormat="1" applyFont="1" applyFill="1" applyBorder="1" applyAlignment="1">
      <alignment horizontal="center"/>
    </xf>
    <xf numFmtId="1" fontId="8" fillId="0" borderId="7" xfId="1" applyNumberFormat="1" applyFont="1" applyFill="1" applyBorder="1"/>
    <xf numFmtId="164" fontId="8" fillId="0" borderId="7" xfId="1" applyNumberFormat="1" applyFont="1" applyFill="1" applyBorder="1" applyAlignment="1">
      <alignment horizontal="center"/>
    </xf>
    <xf numFmtId="0" fontId="8" fillId="0" borderId="8" xfId="1" applyFont="1" applyFill="1" applyBorder="1"/>
    <xf numFmtId="0" fontId="8" fillId="0" borderId="8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/>
    </xf>
    <xf numFmtId="0" fontId="6" fillId="0" borderId="1" xfId="1" applyFont="1" applyFill="1" applyBorder="1" applyAlignment="1">
      <alignment horizontal="right"/>
    </xf>
    <xf numFmtId="0" fontId="6" fillId="0" borderId="1" xfId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1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auto="1"/>
        </patternFill>
      </fill>
    </dxf>
    <dxf>
      <fill>
        <patternFill>
          <bgColor rgb="FF00B0F0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92D050"/>
        </patternFill>
      </fill>
    </dxf>
    <dxf>
      <numFmt numFmtId="4" formatCode="#,##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lina Perez Julio" refreshedDate="42958.61565659722" createdVersion="4" refreshedVersion="4" minRefreshableVersion="3" recordCount="194">
  <cacheSource type="worksheet">
    <worksheetSource ref="A9:M202" sheet="BASE DE DATOS"/>
  </cacheSource>
  <cacheFields count="13">
    <cacheField name="RUTA" numFmtId="0">
      <sharedItems containsBlank="1"/>
    </cacheField>
    <cacheField name="SECC." numFmtId="0">
      <sharedItems containsString="0" containsBlank="1" containsNumber="1" containsInteger="1" minValue="210" maxValue="9010"/>
    </cacheField>
    <cacheField name="DESDE" numFmtId="0">
      <sharedItems/>
    </cacheField>
    <cacheField name="HASTA" numFmtId="0">
      <sharedItems/>
    </cacheField>
    <cacheField name="INICIO" numFmtId="0">
      <sharedItems containsSemiMixedTypes="0" containsString="0" containsNumber="1" minValue="0" maxValue="244.16"/>
    </cacheField>
    <cacheField name="FINAL" numFmtId="0">
      <sharedItems containsSemiMixedTypes="0" containsString="0" containsNumber="1" minValue="3.7850000000000001" maxValue="266.16000000000003"/>
    </cacheField>
    <cacheField name="LONG." numFmtId="4">
      <sharedItems containsSemiMixedTypes="0" containsString="0" containsNumber="1" minValue="3.7850000000000001" maxValue="117"/>
    </cacheField>
    <cacheField name="SUPERFICIE" numFmtId="0">
      <sharedItems count="6">
        <s v="RIPIO"/>
        <s v="TIERRA"/>
        <s v="ASFALTADO"/>
        <s v="TIERRA-RIPIO"/>
        <s v="TIERRA-EMPEDRADO"/>
        <s v="EMPEDRADO"/>
      </sharedItems>
    </cacheField>
    <cacheField name="LEYES" numFmtId="0">
      <sharedItems containsBlank="1" containsMixedTypes="1" containsNumber="1" containsInteger="1" minValue="0" maxValue="4151"/>
    </cacheField>
    <cacheField name="PROVINCIA" numFmtId="0">
      <sharedItems containsBlank="1"/>
    </cacheField>
    <cacheField name="ESTADO DEL TRAMO" numFmtId="0">
      <sharedItems containsBlank="1"/>
    </cacheField>
    <cacheField name="FECHA APROBACION" numFmtId="0">
      <sharedItems containsNonDate="0" containsDate="1" containsString="0" containsBlank="1" minDate="2004-08-05T00:00:00" maxDate="2010-01-01T00:00:00"/>
    </cacheField>
    <cacheField name="CODROD" numFmtId="0">
      <sharedItems containsSemiMixedTypes="0" containsString="0" containsNumber="1" containsInteger="1" minValue="1" maxValue="3" count="3">
        <n v="2"/>
        <n v="3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4">
  <r>
    <s v="0103"/>
    <n v="5160"/>
    <s v="CHIMASI (CR.RT.D101)"/>
    <s v="CR.RT. MERCEDEZ"/>
    <n v="0"/>
    <n v="33.859000000000002"/>
    <n v="33.859000000000002"/>
    <x v="0"/>
    <s v="ANTIGUO"/>
    <s v="SUD YUNGAS"/>
    <s v="REGULAR"/>
    <m/>
    <x v="0"/>
  </r>
  <r>
    <s v="0103"/>
    <n v="5162"/>
    <s v="CR.RT.1764 (IZQ.)"/>
    <s v="CR.RT. 1766 (IZQ.A CHAROPLAYA)"/>
    <n v="33.859000000000002"/>
    <n v="56.957000000000001"/>
    <n v="23.097999999999999"/>
    <x v="0"/>
    <s v="ANTIGUO"/>
    <s v="SUD YUNGAS"/>
    <s v="REGULAR"/>
    <m/>
    <x v="0"/>
  </r>
  <r>
    <s v="0103"/>
    <n v="5164"/>
    <s v="CR.RT.1766 (CHARO PLAYA)."/>
    <s v="LA ASUNTA CAMP.SEDCAM."/>
    <n v="56.957000000000001"/>
    <n v="78.316000000000003"/>
    <n v="21.359000000000002"/>
    <x v="0"/>
    <s v="ANTIGUO"/>
    <s v="SUD YUNGAS"/>
    <s v="REGULAR"/>
    <m/>
    <x v="0"/>
  </r>
  <r>
    <s v="0103"/>
    <n v="5166"/>
    <s v="LA ASUNTA CAMP.SEDCAM."/>
    <s v="LOS OLIVOS"/>
    <n v="78.316000000000003"/>
    <n v="100.116"/>
    <n v="21.799999999999997"/>
    <x v="0"/>
    <n v="2792"/>
    <s v="SUD YUNGAS"/>
    <s v="REGULAR"/>
    <d v="2004-08-05T00:00:00"/>
    <x v="0"/>
  </r>
  <r>
    <s v="0103"/>
    <n v="5168"/>
    <s v="LOS OLIVOS"/>
    <s v="PLAZA PTO. RICO"/>
    <n v="100.116"/>
    <n v="122.01600000000001"/>
    <n v="21.900000000000006"/>
    <x v="0"/>
    <n v="2792"/>
    <s v="SUD YUNGAS"/>
    <s v="REGULAR"/>
    <d v="2004-08-05T00:00:00"/>
    <x v="0"/>
  </r>
  <r>
    <s v="0103"/>
    <n v="5170"/>
    <s v="PLAZA PTO. RICO"/>
    <s v="TUJANI"/>
    <n v="122.01600000000001"/>
    <n v="145.666"/>
    <n v="23.649999999999991"/>
    <x v="1"/>
    <n v="2792"/>
    <s v="SUD YUNGAS"/>
    <s v="REGULAR"/>
    <d v="2004-08-05T00:00:00"/>
    <x v="1"/>
  </r>
  <r>
    <s v="0103"/>
    <n v="5172"/>
    <s v="TUJANI"/>
    <s v="CR. CAMINO (LADO IZQUIERDO)"/>
    <n v="145.666"/>
    <n v="170.11600000000001"/>
    <n v="24.450000000000017"/>
    <x v="1"/>
    <n v="2792"/>
    <s v="SUD YUNGAS"/>
    <s v="REGULAR"/>
    <d v="2004-08-05T00:00:00"/>
    <x v="1"/>
  </r>
  <r>
    <s v="0103"/>
    <n v="5174"/>
    <s v="CR. CAMINO (LADO IZQUIERDO)"/>
    <s v="KM 20 RUTA FUNDAMENTAL"/>
    <n v="170.11600000000001"/>
    <n v="186.61600000000001"/>
    <n v="16.5"/>
    <x v="0"/>
    <n v="2792"/>
    <s v="CARANAVI"/>
    <s v="REGULAR"/>
    <d v="2004-08-05T00:00:00"/>
    <x v="0"/>
  </r>
  <r>
    <s v="0104"/>
    <n v="5150"/>
    <s v="CORIPATA"/>
    <s v="CR. INCAPUCARA"/>
    <n v="0"/>
    <n v="27.6"/>
    <n v="27.6"/>
    <x v="0"/>
    <n v="2792"/>
    <s v="NOR , SUD YUNGAS "/>
    <s v="REGULAR"/>
    <d v="2004-08-05T00:00:00"/>
    <x v="0"/>
  </r>
  <r>
    <s v="0104"/>
    <n v="5152"/>
    <s v="CR. INCAPUCARA"/>
    <s v="VILLA BARRIENTOS"/>
    <n v="27.6"/>
    <n v="40.200000000000003"/>
    <n v="12.600000000000001"/>
    <x v="0"/>
    <n v="2792"/>
    <s v="NOR,  SUD YUNGAS"/>
    <s v="REGULAR"/>
    <d v="2004-08-05T00:00:00"/>
    <x v="0"/>
  </r>
  <r>
    <s v="0106"/>
    <n v="5010"/>
    <s v="CR.CORIPATA(VILLA BARRIENTOS)"/>
    <s v="ARAPATA"/>
    <n v="0"/>
    <n v="6"/>
    <n v="6"/>
    <x v="0"/>
    <n v="2792"/>
    <s v="NOR,  SUD YUNGAS"/>
    <s v="REGULAR"/>
    <d v="2004-08-05T00:00:00"/>
    <x v="0"/>
  </r>
  <r>
    <s v="0200"/>
    <n v="5300"/>
    <s v="Cr. COROICO "/>
    <s v="CR. PUENTE MURURATA"/>
    <n v="0"/>
    <n v="6"/>
    <n v="6"/>
    <x v="1"/>
    <s v="ANTIGUO"/>
    <m/>
    <s v="REGULAR"/>
    <m/>
    <x v="1"/>
  </r>
  <r>
    <s v="0112"/>
    <n v="7100"/>
    <s v="CR. CHOJÑAPATA "/>
    <s v="CONVENTILLO"/>
    <n v="0"/>
    <n v="39.200000000000003"/>
    <n v="39.200000000000003"/>
    <x v="1"/>
    <s v="NO"/>
    <s v="MUÑECAS"/>
    <s v="REGULAR"/>
    <m/>
    <x v="1"/>
  </r>
  <r>
    <s v="0113"/>
    <n v="6500"/>
    <s v="CR. AYATA "/>
    <s v="AUCAPATA"/>
    <n v="0"/>
    <n v="38"/>
    <n v="38"/>
    <x v="1"/>
    <n v="2792"/>
    <s v="MUNECAS"/>
    <s v="REGULAR"/>
    <d v="2004-08-05T00:00:00"/>
    <x v="1"/>
  </r>
  <r>
    <s v="0114"/>
    <n v="6010"/>
    <s v="HILO HILO"/>
    <s v="SUNCHULLI"/>
    <n v="0"/>
    <n v="19.7"/>
    <n v="19.7"/>
    <x v="1"/>
    <n v="2792"/>
    <s v="BAUTISTA SAAVEDRA"/>
    <s v="REGULAR"/>
    <d v="2004-08-05T00:00:00"/>
    <x v="1"/>
  </r>
  <r>
    <s v="0114"/>
    <n v="6012"/>
    <s v="SUNCHULLI"/>
    <s v="SORAPATA"/>
    <n v="19.7"/>
    <n v="29.7"/>
    <n v="10"/>
    <x v="1"/>
    <n v="2792"/>
    <s v="BAUTISTA SAAVEDRA"/>
    <s v="REGULAR"/>
    <d v="2004-08-05T00:00:00"/>
    <x v="1"/>
  </r>
  <r>
    <s v="0115"/>
    <n v="5300"/>
    <s v="CR. ULLA ULLA (Huary Pata)"/>
    <s v="HILO  HILO"/>
    <n v="0"/>
    <n v="23.3"/>
    <n v="23.3"/>
    <x v="1"/>
    <n v="2992"/>
    <s v="BAUTISTA SAAVEDRA"/>
    <s v="REGULAR"/>
    <d v="2004-08-05T00:00:00"/>
    <x v="1"/>
  </r>
  <r>
    <s v="0116"/>
    <n v="5310"/>
    <s v="HILO HILO"/>
    <s v="CHIATA"/>
    <n v="0"/>
    <n v="29"/>
    <n v="29"/>
    <x v="1"/>
    <n v="2792"/>
    <s v="BAUTISTA SAAVEDRA"/>
    <s v="REGULAR"/>
    <d v="2004-08-05T00:00:00"/>
    <x v="1"/>
  </r>
  <r>
    <s v="0117"/>
    <n v="5910"/>
    <s v="CR. HILO HILO"/>
    <s v="THAPI"/>
    <n v="0"/>
    <n v="26"/>
    <n v="26"/>
    <x v="1"/>
    <n v="2821"/>
    <s v="BAUTISTA SAAVEDRA"/>
    <s v="REGULAR"/>
    <m/>
    <x v="1"/>
  </r>
  <r>
    <s v="0118"/>
    <n v="5800"/>
    <s v="CR. PEÑAS KHARA KHOTA"/>
    <s v="AMAGUAYA"/>
    <n v="0"/>
    <n v="49.2"/>
    <n v="49.2"/>
    <x v="1"/>
    <n v="2824"/>
    <s v="LOS ANDES-LARECAJA"/>
    <s v="REGULAR"/>
    <m/>
    <x v="1"/>
  </r>
  <r>
    <s v="0119"/>
    <n v="5005"/>
    <s v="ACHACACHI "/>
    <s v="CR.LIPE"/>
    <n v="0"/>
    <n v="3.7850000000000001"/>
    <n v="3.7850000000000001"/>
    <x v="1"/>
    <n v="2824"/>
    <s v="OMASUYOS"/>
    <s v="REGULAR"/>
    <m/>
    <x v="1"/>
  </r>
  <r>
    <s v="0120"/>
    <n v="5010"/>
    <s v="HUARINA "/>
    <s v="CR. LIPE (AJLLATA)"/>
    <n v="0"/>
    <n v="26.4"/>
    <n v="26.4"/>
    <x v="1"/>
    <n v="3464"/>
    <s v="OMASUYOS"/>
    <s v="REGULAR"/>
    <m/>
    <x v="1"/>
  </r>
  <r>
    <s v="0120"/>
    <n v="5012"/>
    <s v="CR. LIPE (AJLLATA)"/>
    <s v="SANTIAGO DE HUATA"/>
    <n v="26.4"/>
    <n v="35"/>
    <n v="8.6000000000000014"/>
    <x v="1"/>
    <n v="3464"/>
    <s v="OMASUYOS"/>
    <s v="REGULAR"/>
    <m/>
    <x v="1"/>
  </r>
  <r>
    <s v="0120"/>
    <n v="5014"/>
    <s v="SANTIAGO DE HUATA"/>
    <s v="JANKO AMAYA"/>
    <n v="35"/>
    <n v="60.365000000000002"/>
    <n v="25.365000000000002"/>
    <x v="1"/>
    <s v="ANTIGUO"/>
    <s v="OMASUYOS"/>
    <s v="REGULAR"/>
    <m/>
    <x v="1"/>
  </r>
  <r>
    <s v="0121"/>
    <n v="5130"/>
    <s v="ACHACACHI ( CR.RT. 2 )."/>
    <s v="CR.CAMINO HUMANATA."/>
    <n v="0"/>
    <n v="28.494"/>
    <n v="28.494"/>
    <x v="2"/>
    <s v="ANTIGUO"/>
    <s v="OMASUYOS"/>
    <s v="REGULAR"/>
    <m/>
    <x v="2"/>
  </r>
  <r>
    <s v="0121"/>
    <n v="5132"/>
    <s v="CR.CAMINO A HUMANATA."/>
    <s v="SALIDA DE SORATA."/>
    <n v="28.494"/>
    <n v="53.2"/>
    <n v="24.706000000000003"/>
    <x v="2"/>
    <s v="ANTIGUO"/>
    <s v="LARECAJA"/>
    <s v="REGULAR"/>
    <m/>
    <x v="2"/>
  </r>
  <r>
    <s v="0121"/>
    <n v="5134"/>
    <s v="SALIDA DE SORATA."/>
    <s v="TINTILAYA"/>
    <n v="53.2"/>
    <n v="80.7"/>
    <n v="27.5"/>
    <x v="1"/>
    <s v="ANTIGUO"/>
    <s v="LARECAJA"/>
    <s v="REGULAR"/>
    <m/>
    <x v="1"/>
  </r>
  <r>
    <s v="0121"/>
    <n v="5136"/>
    <s v="TINTILAYA"/>
    <s v="QUIABAYA"/>
    <n v="80.7"/>
    <n v="104.4"/>
    <n v="23.700000000000003"/>
    <x v="1"/>
    <s v="ANTIGUO"/>
    <s v="LARECAJA"/>
    <s v="REGULAR"/>
    <m/>
    <x v="1"/>
  </r>
  <r>
    <s v="0121"/>
    <n v="5138"/>
    <s v="QUIABAYA"/>
    <s v="COTAÑANI (CR.RT.1235)."/>
    <n v="104.4"/>
    <n v="130.05000000000001"/>
    <n v="25.650000000000006"/>
    <x v="1"/>
    <s v="ANTIGUO"/>
    <s v="LARECAJA"/>
    <s v="REGULAR"/>
    <m/>
    <x v="1"/>
  </r>
  <r>
    <s v="0121"/>
    <n v="5140"/>
    <s v="COTAÑANI.(CR.RT.1235)."/>
    <s v="LACAYANI (CR.CAMINO ANTIGUO)."/>
    <n v="130.05000000000001"/>
    <n v="156.72999999999999"/>
    <n v="26.679999999999978"/>
    <x v="1"/>
    <s v="ANTIGUO"/>
    <s v="LARECAJA"/>
    <s v="REGULAR"/>
    <m/>
    <x v="1"/>
  </r>
  <r>
    <s v="0121"/>
    <n v="5142"/>
    <s v="LACAYANI (CR.CAMINO ANTIGUO)."/>
    <s v="JACASI (PENSION)."/>
    <n v="156.72999999999999"/>
    <n v="183.2"/>
    <n v="26.47"/>
    <x v="1"/>
    <s v="ANTIGUO"/>
    <s v="LARECAJA"/>
    <s v="REGULAR"/>
    <m/>
    <x v="1"/>
  </r>
  <r>
    <s v="0121"/>
    <n v="5144"/>
    <s v="JACASI ( PENSION )."/>
    <s v="CR.ACCESO A CONSATA."/>
    <n v="183.2"/>
    <n v="202.2"/>
    <n v="19"/>
    <x v="1"/>
    <s v="ANTIGUO"/>
    <s v="LARECAJA"/>
    <s v="REGULAR"/>
    <m/>
    <x v="1"/>
  </r>
  <r>
    <s v="0121"/>
    <n v="5146"/>
    <s v="CONSATA "/>
    <s v="INCACHACA"/>
    <n v="202.2"/>
    <n v="227.41"/>
    <n v="25.210000000000008"/>
    <x v="1"/>
    <n v="2792"/>
    <s v="LARECAJA"/>
    <s v="REGULAR"/>
    <d v="2004-08-05T00:00:00"/>
    <x v="1"/>
  </r>
  <r>
    <s v="0121"/>
    <n v="5148"/>
    <s v="INCACHACA"/>
    <s v="CAMPAMENTO SORATA"/>
    <n v="227.41"/>
    <n v="244.16"/>
    <n v="16.75"/>
    <x v="1"/>
    <n v="2792"/>
    <s v="LARECAJA"/>
    <s v="REGULAR"/>
    <d v="2004-08-05T00:00:00"/>
    <x v="1"/>
  </r>
  <r>
    <s v="0121"/>
    <n v="5150"/>
    <s v="CAMPAMENTO SORATA"/>
    <s v="MAPIRI"/>
    <n v="244.16"/>
    <n v="266.16000000000003"/>
    <n v="22.000000000000028"/>
    <x v="1"/>
    <n v="2792"/>
    <s v="LARECAJA"/>
    <s v="REGULAR"/>
    <d v="2004-08-05T00:00:00"/>
    <x v="1"/>
  </r>
  <r>
    <s v="0122"/>
    <n v="5210"/>
    <s v="CR.RT.105 (HUMACHA)."/>
    <s v="CHOJÑAPATA"/>
    <n v="0"/>
    <n v="20.81"/>
    <n v="20.81"/>
    <x v="1"/>
    <s v="ANTIGUO"/>
    <s v="OMASUYOS"/>
    <s v="REGULAR"/>
    <m/>
    <x v="1"/>
  </r>
  <r>
    <s v="0122"/>
    <n v="5212"/>
    <s v="CHOJÑAPATA."/>
    <s v="TOTORANI"/>
    <n v="20.81"/>
    <n v="37.030999999999999"/>
    <n v="16.221"/>
    <x v="1"/>
    <s v="ANTIGUO"/>
    <s v="MUÑECAS"/>
    <s v="REGULAR"/>
    <m/>
    <x v="1"/>
  </r>
  <r>
    <s v="0122"/>
    <n v="5214"/>
    <s v="TOTORANI."/>
    <s v="CR. AMBANA. "/>
    <n v="37.030999999999999"/>
    <n v="59.442"/>
    <n v="22.411000000000001"/>
    <x v="1"/>
    <s v="ANTIGUO"/>
    <s v="MUÑECAS"/>
    <s v="REGULAR"/>
    <m/>
    <x v="1"/>
  </r>
  <r>
    <s v="0122"/>
    <n v="5216"/>
    <s v="CR. AMBANA. "/>
    <s v="CHOROBAMBA"/>
    <n v="59.442"/>
    <n v="76.742000000000004"/>
    <n v="17.300000000000004"/>
    <x v="1"/>
    <s v="ANTIGUO"/>
    <s v="MUÑECAS"/>
    <s v="REGULAR"/>
    <d v="2004-08-05T00:00:00"/>
    <x v="1"/>
  </r>
  <r>
    <s v="0122"/>
    <n v="5218"/>
    <s v="CHOROBAMBA"/>
    <s v="CHUMA"/>
    <n v="76.742000000000004"/>
    <n v="106.84"/>
    <n v="30.097999999999999"/>
    <x v="1"/>
    <s v="ANTIGUO"/>
    <s v="MUÑECAS"/>
    <s v="REGULAR"/>
    <d v="2004-08-05T00:00:00"/>
    <x v="1"/>
  </r>
  <r>
    <s v="0122"/>
    <n v="5220"/>
    <s v="CHUMA"/>
    <s v="AYATA"/>
    <n v="106.84"/>
    <n v="137.94"/>
    <n v="31.099999999999994"/>
    <x v="1"/>
    <n v="2792"/>
    <s v="MUÑECAS"/>
    <s v="REGULAR"/>
    <d v="2004-08-05T00:00:00"/>
    <x v="1"/>
  </r>
  <r>
    <s v="0122"/>
    <n v="5222"/>
    <s v="AYATA (para borrar de maestro )"/>
    <s v="AMARETE"/>
    <n v="137.94"/>
    <n v="186.54"/>
    <n v="48.599999999999994"/>
    <x v="1"/>
    <s v="ANTIGUO"/>
    <s v="MUÑECAS"/>
    <s v="REGULAR"/>
    <m/>
    <x v="1"/>
  </r>
  <r>
    <s v="0122"/>
    <n v="5224"/>
    <s v="AMARETE (para borrar)"/>
    <s v="CR. CHARAZANI "/>
    <n v="186.54"/>
    <n v="226.54"/>
    <n v="40"/>
    <x v="1"/>
    <s v="ANTIGUO"/>
    <s v="B.SAAVEDRA"/>
    <s v="REGULAR"/>
    <m/>
    <x v="1"/>
  </r>
  <r>
    <s v="0122"/>
    <n v="5226"/>
    <s v="CR CHARAZANI "/>
    <s v="CURVA"/>
    <n v="226.54"/>
    <n v="246.54"/>
    <n v="20"/>
    <x v="1"/>
    <n v="3967"/>
    <s v="B. SAAVEDRA"/>
    <s v="REGULAR"/>
    <m/>
    <x v="1"/>
  </r>
  <r>
    <s v="0123"/>
    <n v="5040"/>
    <s v="PLAZA ESCOMA (CR..RT.105)"/>
    <s v="PUERTO ACOSTA (PLAZA)"/>
    <n v="0"/>
    <n v="24.972000000000001"/>
    <n v="24.972000000000001"/>
    <x v="1"/>
    <s v="ANTIGUO"/>
    <s v="CAMACHO"/>
    <s v="REGULAR"/>
    <m/>
    <x v="1"/>
  </r>
  <r>
    <s v="0124"/>
    <n v="5454"/>
    <s v="CR. PUMAZANI"/>
    <s v="ULLA ULLA"/>
    <n v="0"/>
    <n v="27.43"/>
    <n v="27.43"/>
    <x v="1"/>
    <n v="2792"/>
    <s v="B. SAAVEDRA-F. TAMAYO"/>
    <s v="REGULAR"/>
    <d v="2004-08-05T00:00:00"/>
    <x v="1"/>
  </r>
  <r>
    <s v="0124"/>
    <n v="5456"/>
    <s v="ULLA ULLA"/>
    <s v="ANTAQUILLA"/>
    <n v="27.43"/>
    <n v="59.78"/>
    <n v="32.35"/>
    <x v="1"/>
    <n v="2792"/>
    <s v="B. SAAVEDRA-F. TAMAYO"/>
    <s v="REGULAR"/>
    <d v="2004-08-05T00:00:00"/>
    <x v="1"/>
  </r>
  <r>
    <s v="0124"/>
    <n v="5458"/>
    <s v="ANTAQUILLA"/>
    <s v="LA CUMBRE"/>
    <n v="59.78"/>
    <n v="72.290000000000006"/>
    <n v="12.510000000000005"/>
    <x v="1"/>
    <n v="2792"/>
    <s v="B. SAAVEDRA-F. TAMAYO"/>
    <s v="REGULAR"/>
    <d v="2004-08-05T00:00:00"/>
    <x v="1"/>
  </r>
  <r>
    <s v="0124"/>
    <n v="5460"/>
    <s v="LA CUMBRE"/>
    <s v="PELECHUCO"/>
    <n v="72.290000000000006"/>
    <n v="91.54"/>
    <n v="19.25"/>
    <x v="1"/>
    <n v="2792"/>
    <s v="B. SAAVEDRA-F. TAMAYO"/>
    <s v="REGULAR"/>
    <d v="2004-08-05T00:00:00"/>
    <x v="1"/>
  </r>
  <r>
    <s v="0125"/>
    <n v="5530"/>
    <s v="CR. HUALLPACAYO"/>
    <s v="MOCO MOCO"/>
    <n v="0"/>
    <n v="22.5"/>
    <n v="22.5"/>
    <x v="1"/>
    <s v="*2792"/>
    <s v="CAMACHO"/>
    <s v="REGULAR"/>
    <m/>
    <x v="1"/>
  </r>
  <r>
    <s v="0125"/>
    <n v="5532"/>
    <s v="MOCO MOCO"/>
    <s v="HUALLAPA"/>
    <n v="22.5"/>
    <n v="47.4"/>
    <n v="24.9"/>
    <x v="1"/>
    <s v="ANTIGUO"/>
    <s v="CAMACHO"/>
    <s v="REGULAR"/>
    <m/>
    <x v="1"/>
  </r>
  <r>
    <s v="0126"/>
    <n v="5520"/>
    <s v="CR. TRONCAL SORATA"/>
    <s v="CR. LIPICHI"/>
    <n v="0"/>
    <n v="24.2"/>
    <n v="24.2"/>
    <x v="1"/>
    <n v="2792"/>
    <s v="LARECAJA"/>
    <s v="REGULAR"/>
    <d v="2004-08-05T00:00:00"/>
    <x v="1"/>
  </r>
  <r>
    <s v="0126"/>
    <n v="5522"/>
    <s v="CR. LIPICHI"/>
    <s v="YANI"/>
    <n v="24.2"/>
    <n v="50.1"/>
    <n v="25.900000000000002"/>
    <x v="1"/>
    <n v="2792"/>
    <s v="LARECAJA"/>
    <s v="REGULAR"/>
    <d v="2004-08-05T00:00:00"/>
    <x v="1"/>
  </r>
  <r>
    <s v="0127"/>
    <n v="5640"/>
    <s v="CR. ANCOMA"/>
    <s v="ANCOMA"/>
    <n v="0"/>
    <n v="13.9"/>
    <n v="13.9"/>
    <x v="1"/>
    <n v="2792"/>
    <s v="LARECAJA"/>
    <s v="REGULAR"/>
    <d v="2004-08-05T00:00:00"/>
    <x v="1"/>
  </r>
  <r>
    <s v="0128"/>
    <n v="5710"/>
    <s v="CHEJEPAMPA"/>
    <s v="KARAZANI"/>
    <n v="0"/>
    <n v="31.1"/>
    <n v="31.1"/>
    <x v="1"/>
    <n v="2792"/>
    <s v="OMASUYOS"/>
    <s v="REGULAR"/>
    <d v="2004-08-05T00:00:00"/>
    <x v="1"/>
  </r>
  <r>
    <s v="0128"/>
    <n v="5712"/>
    <s v="KARAZANI"/>
    <s v="CHUCHULAYA"/>
    <n v="31.1"/>
    <n v="45.6"/>
    <n v="14.5"/>
    <x v="1"/>
    <s v="ANTIGUO"/>
    <s v="LARECAJA "/>
    <s v="REGULAR"/>
    <d v="2004-08-05T00:00:00"/>
    <x v="1"/>
  </r>
  <r>
    <s v="0128"/>
    <n v="5714"/>
    <s v="CHUCHULAYA"/>
    <s v="SAN PEDRO"/>
    <n v="45.6"/>
    <n v="69"/>
    <n v="23.4"/>
    <x v="1"/>
    <s v="ANTIGUO"/>
    <s v="LARECAJA"/>
    <s v="REGULAR"/>
    <d v="2004-08-05T00:00:00"/>
    <x v="1"/>
  </r>
  <r>
    <s v="0129"/>
    <n v="5540"/>
    <s v="CR. BATALLAS"/>
    <s v="CUYAVI"/>
    <n v="0"/>
    <n v="22.2"/>
    <n v="22.2"/>
    <x v="1"/>
    <n v="2792"/>
    <s v="LOS ANDES "/>
    <s v="REGULAR"/>
    <d v="2004-08-05T00:00:00"/>
    <x v="1"/>
  </r>
  <r>
    <s v="0129"/>
    <n v="5542"/>
    <s v="CUYAVI"/>
    <s v="QUEHUAYA"/>
    <n v="22.2"/>
    <n v="31.2"/>
    <n v="9"/>
    <x v="1"/>
    <n v="2792"/>
    <s v="LOS ANDES "/>
    <s v="REGULAR"/>
    <d v="2004-08-05T00:00:00"/>
    <x v="1"/>
  </r>
  <r>
    <s v="0107"/>
    <n v="5010"/>
    <s v="CR. TIQUINA"/>
    <s v="HITO II"/>
    <n v="0"/>
    <n v="33.07"/>
    <n v="33.07"/>
    <x v="1"/>
    <s v="3891"/>
    <s v="LOS ANDES "/>
    <s v="REGULAR"/>
    <m/>
    <x v="1"/>
  </r>
  <r>
    <s v="0108"/>
    <n v="5020"/>
    <s v="ALTO HUATAPAMPA"/>
    <s v="CR. YAMPUPATA"/>
    <n v="0"/>
    <n v="29.06"/>
    <n v="29.06"/>
    <x v="0"/>
    <m/>
    <m/>
    <s v="REGULAR"/>
    <m/>
    <x v="0"/>
  </r>
  <r>
    <s v="0109"/>
    <n v="5030"/>
    <s v="COPACABANA"/>
    <s v="YAMPUPATA"/>
    <n v="0"/>
    <n v="15.711"/>
    <n v="15.711"/>
    <x v="0"/>
    <n v="3702"/>
    <m/>
    <s v="REGULAR"/>
    <m/>
    <x v="0"/>
  </r>
  <r>
    <s v="0111"/>
    <n v="5010"/>
    <s v="BATALLAS"/>
    <s v="PUCARANI"/>
    <n v="0"/>
    <n v="10.7"/>
    <n v="10.7"/>
    <x v="0"/>
    <n v="4151"/>
    <m/>
    <s v="REGULAR"/>
    <d v="2009-12-31T00:00:00"/>
    <x v="0"/>
  </r>
  <r>
    <s v="0111"/>
    <n v="5020"/>
    <s v="PUCARANI"/>
    <s v="LAJA"/>
    <n v="10.7"/>
    <n v="29"/>
    <n v="18.3"/>
    <x v="0"/>
    <n v="3494"/>
    <m/>
    <s v="REGULAR"/>
    <m/>
    <x v="0"/>
  </r>
  <r>
    <m/>
    <m/>
    <s v="PUERTO ACOSTA"/>
    <s v="HITO 10"/>
    <n v="0"/>
    <n v="12.7"/>
    <n v="12.7"/>
    <x v="0"/>
    <m/>
    <m/>
    <s v="REGULAR"/>
    <m/>
    <x v="0"/>
  </r>
  <r>
    <m/>
    <m/>
    <s v="QUERAPI"/>
    <s v="HITO 25"/>
    <n v="0"/>
    <n v="61.4"/>
    <n v="61.4"/>
    <x v="0"/>
    <m/>
    <m/>
    <s v="REGULAR"/>
    <m/>
    <x v="0"/>
  </r>
  <r>
    <s v="0110"/>
    <n v="5000"/>
    <s v="IRPA CHICO"/>
    <s v="VIACHA"/>
    <n v="0"/>
    <n v="12.975"/>
    <n v="12.975"/>
    <x v="1"/>
    <n v="2792"/>
    <s v="INGAVI"/>
    <s v="REGULAR"/>
    <d v="2004-08-05T00:00:00"/>
    <x v="1"/>
  </r>
  <r>
    <s v="0110"/>
    <n v="5010"/>
    <s v="VIACHA"/>
    <s v="LAJA"/>
    <n v="12.98"/>
    <n v="27.445"/>
    <n v="14.465"/>
    <x v="1"/>
    <n v="2792"/>
    <s v="INGAVI"/>
    <s v="REGULAR"/>
    <d v="2004-08-05T00:00:00"/>
    <x v="1"/>
  </r>
  <r>
    <s v="0130"/>
    <n v="5136"/>
    <s v="CENTRO MAURI"/>
    <s v="SOMBRAPATA"/>
    <n v="0"/>
    <n v="37"/>
    <n v="37"/>
    <x v="1"/>
    <n v="2800"/>
    <s v="INGAVI"/>
    <s v="REGULAR"/>
    <m/>
    <x v="1"/>
  </r>
  <r>
    <s v="0130"/>
    <n v="5138"/>
    <s v="SOMBRAPATA"/>
    <s v="PATAPATA"/>
    <n v="37"/>
    <n v="52"/>
    <n v="15"/>
    <x v="1"/>
    <n v="2800"/>
    <s v="INGAVI"/>
    <s v="REGULAR"/>
    <m/>
    <x v="1"/>
  </r>
  <r>
    <s v="0130"/>
    <n v="5140"/>
    <s v="PATAPATA"/>
    <s v="KANAPATA"/>
    <n v="52"/>
    <n v="66"/>
    <n v="14"/>
    <x v="1"/>
    <n v="2800"/>
    <s v="INGAVI"/>
    <s v="REGULAR"/>
    <m/>
    <x v="1"/>
  </r>
  <r>
    <s v="0131"/>
    <n v="5310"/>
    <s v="VENTILLA"/>
    <s v="SANTIAGO DE MACHACA"/>
    <n v="0"/>
    <n v="12"/>
    <n v="12"/>
    <x v="1"/>
    <n v="2792"/>
    <s v="JOSE M. PANDO"/>
    <s v="REGULAR"/>
    <m/>
    <x v="1"/>
  </r>
  <r>
    <s v="0131"/>
    <n v="5312"/>
    <s v="SANTIAGO DE MACHACA"/>
    <s v="BAUTISTA SAAVEDRA"/>
    <n v="12"/>
    <n v="30.065000000000001"/>
    <n v="18.065000000000001"/>
    <x v="1"/>
    <m/>
    <s v="JOSE M. PANDO"/>
    <s v="REGULAR"/>
    <m/>
    <x v="1"/>
  </r>
  <r>
    <s v="0131"/>
    <n v="5314"/>
    <s v="BAUTISTA SAAVEDRA"/>
    <s v="PAIRUMANI GRANDE"/>
    <n v="30.07"/>
    <n v="50.395000000000003"/>
    <n v="20.325000000000003"/>
    <x v="1"/>
    <n v="2792"/>
    <s v="JOSE M. PANDO"/>
    <s v="REGULAR"/>
    <m/>
    <x v="1"/>
  </r>
  <r>
    <s v="0131"/>
    <n v="5316"/>
    <s v="PAIRUMANI GRANDE"/>
    <s v="CHILLIHUANI "/>
    <n v="50.4"/>
    <n v="75.394999999999996"/>
    <n v="24.994999999999997"/>
    <x v="1"/>
    <n v="2792"/>
    <s v="JOSE M. PANDO"/>
    <s v="REGULAR"/>
    <m/>
    <x v="1"/>
  </r>
  <r>
    <s v="0132"/>
    <n v="5030"/>
    <s v="DESAGUADERO "/>
    <s v="OKARANI"/>
    <n v="0"/>
    <n v="15.8"/>
    <n v="15.8"/>
    <x v="1"/>
    <n v="3834"/>
    <s v="INGAVI"/>
    <s v="REGULAR"/>
    <d v="2008-02-08T00:00:00"/>
    <x v="1"/>
  </r>
  <r>
    <s v="0132"/>
    <n v="5032"/>
    <s v="OKARANI"/>
    <s v="AGUALLAMAYA."/>
    <n v="15.8"/>
    <n v="40.700000000000003"/>
    <n v="24.900000000000002"/>
    <x v="1"/>
    <n v="2788"/>
    <s v="INGAVI"/>
    <s v="REGULAR"/>
    <d v="2004-08-05T00:00:00"/>
    <x v="1"/>
  </r>
  <r>
    <s v="0132"/>
    <n v="5034"/>
    <s v="AGUALLAMAYA."/>
    <s v="SAN ANDRES DE MACHACA"/>
    <n v="40.700000000000003"/>
    <n v="59.24"/>
    <n v="18.54"/>
    <x v="3"/>
    <n v="2800"/>
    <s v="INGAVI"/>
    <s v="REGULAR"/>
    <m/>
    <x v="1"/>
  </r>
  <r>
    <s v="0132"/>
    <n v="5036"/>
    <s v="SAN ANDRES DE MACHACHA"/>
    <s v="KHALA KHALA"/>
    <n v="59.24"/>
    <n v="93.24"/>
    <n v="33.999999999999993"/>
    <x v="1"/>
    <n v="2800"/>
    <s v="INGAVI"/>
    <s v="REGULAR"/>
    <m/>
    <x v="1"/>
  </r>
  <r>
    <s v="0132"/>
    <n v="5038"/>
    <s v="KHALA KHALA"/>
    <s v="JANKHO MARCA"/>
    <n v="93.24"/>
    <n v="111.24"/>
    <n v="18"/>
    <x v="1"/>
    <n v="0"/>
    <s v="INGAVI-J.M.PANDO"/>
    <s v="REGULAR"/>
    <m/>
    <x v="1"/>
  </r>
  <r>
    <s v="0133"/>
    <n v="5010"/>
    <s v="KASSA (CR.RT. FUN 1)"/>
    <s v="JESUS DE MACHACA (PLAZA)"/>
    <n v="0"/>
    <n v="22.091000000000001"/>
    <n v="22.091000000000001"/>
    <x v="3"/>
    <n v="2792"/>
    <s v="INGAVI"/>
    <s v="REGULAR"/>
    <d v="2004-08-05T00:00:00"/>
    <x v="1"/>
  </r>
  <r>
    <s v="0133"/>
    <n v="5020"/>
    <s v="JESUS DE MACHACA (PLAZA)"/>
    <s v="CHAMA"/>
    <n v="22.09"/>
    <n v="46.091000000000001"/>
    <n v="24.001000000000001"/>
    <x v="3"/>
    <s v="ANTIGUO"/>
    <s v="INGAVI"/>
    <s v="REGULAR"/>
    <d v="2004-08-05T00:00:00"/>
    <x v="1"/>
  </r>
  <r>
    <s v="0134"/>
    <n v="5026"/>
    <s v="JESUS DE MACHACA "/>
    <s v="AGUALLAMAYA."/>
    <n v="0"/>
    <n v="13"/>
    <n v="13"/>
    <x v="3"/>
    <n v="2792"/>
    <s v="INGAVI"/>
    <s v="REGULAR"/>
    <d v="2004-08-05T00:00:00"/>
    <x v="1"/>
  </r>
  <r>
    <s v="0134"/>
    <n v="5028"/>
    <s v="AGUALLAMAYA."/>
    <s v="JIHUA CUTA"/>
    <n v="13"/>
    <n v="47"/>
    <n v="34"/>
    <x v="1"/>
    <n v="2792"/>
    <s v="INGAVI-PACAJES"/>
    <s v="REGULAR"/>
    <d v="2004-08-05T00:00:00"/>
    <x v="1"/>
  </r>
  <r>
    <s v="0135"/>
    <n v="5100"/>
    <s v="PLAZA TAMBILLO."/>
    <s v="PLAZA LACAYA."/>
    <n v="0"/>
    <n v="21.664000000000001"/>
    <n v="21.664000000000001"/>
    <x v="3"/>
    <n v="2792"/>
    <s v="LOS ANDES"/>
    <s v="REGULAR"/>
    <d v="2004-08-05T00:00:00"/>
    <x v="1"/>
  </r>
  <r>
    <s v="0135"/>
    <n v="5102"/>
    <s v="PLAZA LACAYA."/>
    <s v="PLAZA TARACO."/>
    <n v="21.66"/>
    <n v="44.822000000000003"/>
    <n v="23.162000000000003"/>
    <x v="3"/>
    <n v="2792"/>
    <s v="INGAVI"/>
    <s v="REGULAR"/>
    <d v="2004-08-05T00:00:00"/>
    <x v="1"/>
  </r>
  <r>
    <s v="0135"/>
    <n v="5104"/>
    <s v="PLAZA TARACO."/>
    <s v="SANTA ROSA DE TARACO"/>
    <n v="44.82"/>
    <n v="66.182000000000002"/>
    <n v="21.362000000000002"/>
    <x v="3"/>
    <n v="2792"/>
    <s v="INGAVI"/>
    <s v="REGULAR"/>
    <d v="2004-08-05T00:00:00"/>
    <x v="1"/>
  </r>
  <r>
    <s v="0135"/>
    <n v="5105"/>
    <s v="SANTA ROSA DE TARACO"/>
    <s v="TIAHUANACU"/>
    <n v="66.180000000000007"/>
    <n v="88.912000000000006"/>
    <n v="22.731999999999999"/>
    <x v="3"/>
    <n v="2792"/>
    <s v="INGAVI"/>
    <s v="REGULAR"/>
    <d v="2004-08-05T00:00:00"/>
    <x v="1"/>
  </r>
  <r>
    <s v="0136"/>
    <n v="5210"/>
    <s v="BAUTISTA SAAVEDRA"/>
    <s v="BERENGUELA"/>
    <n v="0"/>
    <n v="10.435"/>
    <n v="10.435"/>
    <x v="1"/>
    <s v="ANTIGUO"/>
    <s v="JOSE M. PANDO"/>
    <s v="REGULAR"/>
    <m/>
    <x v="1"/>
  </r>
  <r>
    <s v="0137"/>
    <n v="5222"/>
    <s v="PAIRUMANI GRANDE"/>
    <s v="CATACORA"/>
    <n v="0"/>
    <n v="24"/>
    <n v="24"/>
    <x v="1"/>
    <s v="ANTIGUO"/>
    <s v="JOSE M. PANDO"/>
    <s v="REGULAR"/>
    <d v="2004-08-05T00:00:00"/>
    <x v="1"/>
  </r>
  <r>
    <s v="0138"/>
    <n v="5026"/>
    <s v="CR.SAN ANDRES DE MACHACA"/>
    <s v="LAQUINAMAYA"/>
    <n v="0"/>
    <n v="20.329999999999998"/>
    <n v="20.329999999999998"/>
    <x v="1"/>
    <n v="2800"/>
    <s v="INGAVI"/>
    <s v="REGULAR"/>
    <m/>
    <x v="1"/>
  </r>
  <r>
    <s v="0138"/>
    <n v="5028"/>
    <s v="LAQUINAMAYA"/>
    <s v="TOLA CHURI"/>
    <n v="20.329999999999998"/>
    <n v="38.33"/>
    <n v="18"/>
    <x v="1"/>
    <n v="2800"/>
    <s v="INGAVI"/>
    <s v="REGULAR"/>
    <m/>
    <x v="1"/>
  </r>
  <r>
    <s v="0139"/>
    <n v="5130"/>
    <s v="VILLA CIRCAYA"/>
    <s v="PATAPATA"/>
    <n v="0"/>
    <n v="18"/>
    <n v="18"/>
    <x v="1"/>
    <n v="2800"/>
    <s v="INGAVI"/>
    <s v="REGULAR"/>
    <m/>
    <x v="1"/>
  </r>
  <r>
    <s v="0140"/>
    <n v="5400"/>
    <s v="CAPIRI"/>
    <s v="CURVA PUCARA"/>
    <n v="0"/>
    <n v="18.5"/>
    <n v="18.5"/>
    <x v="3"/>
    <n v="3918"/>
    <s v="LOS ANDES - INGAVI"/>
    <s v="REGULAR"/>
    <m/>
    <x v="1"/>
  </r>
  <r>
    <m/>
    <m/>
    <s v="CR. CORPA"/>
    <s v="HITO 25"/>
    <n v="0"/>
    <n v="117"/>
    <n v="117"/>
    <x v="3"/>
    <m/>
    <m/>
    <m/>
    <m/>
    <x v="1"/>
  </r>
  <r>
    <s v="0141"/>
    <n v="5010"/>
    <s v="CR. TOPOHOCO"/>
    <s v="ULLOMA"/>
    <n v="32.200000000000003"/>
    <n v="73"/>
    <n v="40.799999999999997"/>
    <x v="3"/>
    <s v="ANTIGUO"/>
    <m/>
    <m/>
    <m/>
    <x v="1"/>
  </r>
  <r>
    <s v="0141"/>
    <n v="5012"/>
    <s v="ULLOMA"/>
    <s v="CANUTA"/>
    <n v="73"/>
    <n v="85"/>
    <n v="12"/>
    <x v="3"/>
    <s v="ANTIGUO"/>
    <m/>
    <m/>
    <m/>
    <x v="1"/>
  </r>
  <r>
    <s v="0142"/>
    <n v="5130"/>
    <s v="BOTIJLACA (CR.RT. 107)"/>
    <s v="CR.ACCESO GRAL.BALLIVIAN"/>
    <n v="0"/>
    <n v="27.48"/>
    <n v="27.48"/>
    <x v="3"/>
    <s v="ANTIGUO"/>
    <s v="PACAJES"/>
    <s v="REGULAR"/>
    <m/>
    <x v="1"/>
  </r>
  <r>
    <s v="0142"/>
    <n v="5132"/>
    <s v="CR.ACCESO GRAL. BALLIVIAN"/>
    <s v="COROCORO (CR.RT. 1520)"/>
    <n v="27.48"/>
    <n v="38.686"/>
    <n v="11.206"/>
    <x v="3"/>
    <s v="ANTIGUO"/>
    <s v="PACAJES"/>
    <s v="REGULAR"/>
    <m/>
    <x v="1"/>
  </r>
  <r>
    <s v="0142"/>
    <n v="5134"/>
    <s v="COROCORO (CR.RT. 1511)"/>
    <s v="TOPOHOCO (SALIDA)"/>
    <n v="38.686"/>
    <n v="63.819000000000003"/>
    <n v="25.133000000000003"/>
    <x v="3"/>
    <s v="ANTIGUO"/>
    <s v="PACAJES"/>
    <s v="REGULAR"/>
    <m/>
    <x v="1"/>
  </r>
  <r>
    <s v="0142"/>
    <n v="5136"/>
    <s v="TOPOHOCO (SALIDA)"/>
    <s v="QUILLOMA"/>
    <n v="63.819000000000003"/>
    <n v="78.385999999999996"/>
    <n v="14.566999999999993"/>
    <x v="3"/>
    <s v="ANTIGUO"/>
    <s v="PACAJES"/>
    <s v="REGULAR"/>
    <m/>
    <x v="1"/>
  </r>
  <r>
    <s v="0142"/>
    <n v="5138"/>
    <s v="QUILLOMA"/>
    <s v="PATACAMAYA (CR.RT. 1520)"/>
    <n v="78.385999999999996"/>
    <n v="99.462999999999994"/>
    <n v="21.076999999999998"/>
    <x v="3"/>
    <s v="ANTIGUO"/>
    <s v="PACAJES"/>
    <s v="REGULAR"/>
    <m/>
    <x v="1"/>
  </r>
  <r>
    <s v="0143"/>
    <n v="5320"/>
    <s v="CR. RT. 1 (VILLA REMEDIOS)."/>
    <s v="CHURITOTORA."/>
    <n v="0"/>
    <n v="15.741"/>
    <n v="15.741"/>
    <x v="3"/>
    <s v="ANTIGUO"/>
    <s v="LOAYZA"/>
    <s v="REGULAR"/>
    <m/>
    <x v="1"/>
  </r>
  <r>
    <s v="0143"/>
    <n v="5322"/>
    <s v="CHURITOTORA."/>
    <s v="SAPAHAQUI (CR. RT. 1619)."/>
    <n v="15.741"/>
    <n v="38.152000000000001"/>
    <n v="22.411000000000001"/>
    <x v="3"/>
    <s v="ANTIGUO"/>
    <s v="LOAYZA"/>
    <s v="REGULAR"/>
    <m/>
    <x v="1"/>
  </r>
  <r>
    <s v="0143"/>
    <n v="5324"/>
    <s v="PLAZA SAPAHAQUI"/>
    <s v="PLAZA CARACATO"/>
    <n v="38.152000000000001"/>
    <n v="61.631999999999998"/>
    <n v="23.479999999999997"/>
    <x v="3"/>
    <n v="3690"/>
    <s v="LOAYZA"/>
    <s v="REGULAR"/>
    <m/>
    <x v="1"/>
  </r>
  <r>
    <s v="0143"/>
    <n v="5326"/>
    <s v="PLAZA CARACATO "/>
    <s v="WILAKKOTA"/>
    <n v="61.631999999999998"/>
    <n v="86.611999999999995"/>
    <n v="24.979999999999997"/>
    <x v="3"/>
    <s v="NO"/>
    <s v="LOAYZA"/>
    <s v="REGULAR"/>
    <m/>
    <x v="1"/>
  </r>
  <r>
    <s v="0143"/>
    <n v="5328"/>
    <s v="WILAKKOTA"/>
    <s v="AYO AYO "/>
    <n v="86.611999999999995"/>
    <n v="102.51300000000001"/>
    <n v="15.90100000000001"/>
    <x v="3"/>
    <s v="NO"/>
    <s v="LOAYZA-AROMA"/>
    <s v="REGULAR"/>
    <m/>
    <x v="1"/>
  </r>
  <r>
    <s v="0144"/>
    <n v="5350"/>
    <s v="GRAL. PANDO"/>
    <s v="PLAYA VERDE"/>
    <n v="0"/>
    <n v="27.9"/>
    <n v="27.9"/>
    <x v="1"/>
    <n v="4023"/>
    <s v="PACAJES"/>
    <s v="REGULAR"/>
    <m/>
    <x v="1"/>
  </r>
  <r>
    <s v="0144"/>
    <n v="5352"/>
    <s v="PLAYA VERDE"/>
    <s v="AUDIENCIA"/>
    <n v="27.9"/>
    <n v="47.4"/>
    <n v="19.5"/>
    <x v="1"/>
    <n v="4023"/>
    <s v="PACAJES"/>
    <s v="REGULAR"/>
    <m/>
    <x v="1"/>
  </r>
  <r>
    <s v="0144"/>
    <n v="5354"/>
    <s v="AUDIENCIA"/>
    <s v="VINTO"/>
    <n v="47.4"/>
    <n v="79"/>
    <n v="31.6"/>
    <x v="1"/>
    <n v="4023"/>
    <s v="PACAJES"/>
    <s v="REGULAR"/>
    <m/>
    <x v="1"/>
  </r>
  <r>
    <s v="0145"/>
    <n v="5370"/>
    <s v="PATACAMAYA CR.RT. 1 (JATUQUIRA)"/>
    <s v="ANCHALLANI "/>
    <n v="0"/>
    <n v="29.456"/>
    <n v="29.456"/>
    <x v="3"/>
    <s v="NO"/>
    <s v="AROMA-LOAYZA"/>
    <s v="REGULAR"/>
    <m/>
    <x v="1"/>
  </r>
  <r>
    <s v="0145"/>
    <n v="5372"/>
    <s v="ANCHALLANI "/>
    <s v="PLAZA DE TOTORA"/>
    <n v="29.454999999999998"/>
    <n v="49.36"/>
    <n v="19.905000000000001"/>
    <x v="3"/>
    <s v="NO"/>
    <s v="LOAYZA"/>
    <s v="REGULAR"/>
    <m/>
    <x v="1"/>
  </r>
  <r>
    <s v="0145"/>
    <n v="5374"/>
    <s v="PLAZA DE TOTORA"/>
    <s v="PLAZA DE LURIBAY"/>
    <n v="49.357999999999997"/>
    <n v="71.129000000000005"/>
    <n v="21.771000000000008"/>
    <x v="3"/>
    <n v="3915"/>
    <s v="LOAYZA"/>
    <s v="REGULAR"/>
    <m/>
    <x v="1"/>
  </r>
  <r>
    <s v="0145"/>
    <n v="5376"/>
    <s v="PLAZA DE LURIBAY"/>
    <s v="SALLA"/>
    <n v="71.129000000000005"/>
    <n v="99.629000000000005"/>
    <n v="28.5"/>
    <x v="3"/>
    <n v="3915"/>
    <s v="LOAYZA"/>
    <s v="REGULAR"/>
    <m/>
    <x v="1"/>
  </r>
  <r>
    <s v="0145"/>
    <n v="5378"/>
    <s v="SALLA"/>
    <s v="CR.RT. F 1  (VILLA BELEN)"/>
    <n v="99.629000000000005"/>
    <n v="130.22900000000001"/>
    <n v="30.600000000000009"/>
    <x v="3"/>
    <n v="3915"/>
    <s v="LOAYZA"/>
    <s v="REGULAR"/>
    <m/>
    <x v="1"/>
  </r>
  <r>
    <s v="0146"/>
    <n v="5410"/>
    <s v="VENTILLA"/>
    <s v="CR. RUTA F (El Alto Sapahaqui)"/>
    <n v="0"/>
    <n v="45"/>
    <n v="45"/>
    <x v="3"/>
    <n v="3690"/>
    <s v="MURILLO"/>
    <s v="REGULAR"/>
    <m/>
    <x v="1"/>
  </r>
  <r>
    <s v="0147"/>
    <n v="5500"/>
    <s v="TOLAR VILLA LOZA"/>
    <s v="KHATA"/>
    <n v="0"/>
    <n v="34"/>
    <n v="34"/>
    <x v="3"/>
    <s v="ANTIGUO"/>
    <s v="AROMA-LOAYZA"/>
    <s v="REGULAR"/>
    <m/>
    <x v="1"/>
  </r>
  <r>
    <s v="0148"/>
    <n v="5010"/>
    <s v="CR. VILAQUE"/>
    <s v="COLQUENCHA"/>
    <n v="0"/>
    <n v="16.2"/>
    <n v="16.2"/>
    <x v="1"/>
    <s v="NO"/>
    <m/>
    <m/>
    <m/>
    <x v="1"/>
  </r>
  <r>
    <s v="0149"/>
    <n v="6010"/>
    <s v="CR. BALLIVIAN"/>
    <s v="VILLA BELEN"/>
    <n v="0"/>
    <n v="34.1"/>
    <n v="34.1"/>
    <x v="1"/>
    <n v="3887"/>
    <s v="PACAJES"/>
    <s v="REGULAR"/>
    <m/>
    <x v="1"/>
  </r>
  <r>
    <s v="0149"/>
    <n v="6012"/>
    <s v="VILLA BELEN"/>
    <s v="CHALUYO"/>
    <n v="34.1"/>
    <n v="81.599999999999994"/>
    <n v="47.499999999999993"/>
    <x v="1"/>
    <n v="3887"/>
    <s v="PACAJES"/>
    <s v="REGULAR"/>
    <m/>
    <x v="1"/>
  </r>
  <r>
    <s v="0149"/>
    <n v="6014"/>
    <s v="CHALUYO"/>
    <s v="HIÑOCA"/>
    <n v="81.599999999999994"/>
    <n v="126.6"/>
    <n v="45"/>
    <x v="1"/>
    <n v="3887"/>
    <s v="PACAJES"/>
    <s v="REGULAR"/>
    <m/>
    <x v="1"/>
  </r>
  <r>
    <s v="0149"/>
    <n v="6016"/>
    <s v="HIÑOCA"/>
    <s v="TRIPARTITO"/>
    <n v="126.6"/>
    <n v="143.6"/>
    <n v="17"/>
    <x v="1"/>
    <n v="3887"/>
    <s v="PACAJES-JMPANDO"/>
    <s v="REGULAR"/>
    <m/>
    <x v="1"/>
  </r>
  <r>
    <s v="0150"/>
    <n v="7010"/>
    <s v="COROCORO "/>
    <s v="CALACOTO"/>
    <n v="0"/>
    <n v="25.1"/>
    <n v="25.1"/>
    <x v="1"/>
    <n v="4101"/>
    <s v="PACAJES"/>
    <s v="REGULAR"/>
    <m/>
    <x v="1"/>
  </r>
  <r>
    <s v="0150"/>
    <n v="7012"/>
    <s v="CALACOTO"/>
    <s v="GRAL CAMPERO"/>
    <n v="25.1"/>
    <n v="66.3"/>
    <n v="41.199999999999996"/>
    <x v="1"/>
    <n v="4101"/>
    <s v="PACAJES"/>
    <s v="REGULAR"/>
    <m/>
    <x v="1"/>
  </r>
  <r>
    <s v="0150"/>
    <n v="7014"/>
    <s v="GRAL CAMPERO"/>
    <s v="GRAL PEREZ"/>
    <n v="66.3"/>
    <n v="96.6"/>
    <n v="30.299999999999997"/>
    <x v="1"/>
    <n v="4101"/>
    <s v="PACAJES"/>
    <s v="REGULAR"/>
    <m/>
    <x v="1"/>
  </r>
  <r>
    <s v="0151"/>
    <n v="7020"/>
    <s v="CAÑAVIRI"/>
    <s v="CHILAHUALA"/>
    <n v="0"/>
    <n v="17"/>
    <n v="17"/>
    <x v="1"/>
    <n v="4085"/>
    <s v="AROMA-LOAYZA"/>
    <s v="REGULAR"/>
    <m/>
    <x v="1"/>
  </r>
  <r>
    <s v="0151"/>
    <n v="7022"/>
    <s v="CHILAHUALA"/>
    <s v="CHOJÑA "/>
    <n v="17"/>
    <n v="44"/>
    <n v="27"/>
    <x v="1"/>
    <n v="4085"/>
    <s v="VILLAROEL"/>
    <s v="REGULAR"/>
    <m/>
    <x v="1"/>
  </r>
  <r>
    <s v="0151"/>
    <n v="7024"/>
    <s v="CHOJÑA"/>
    <s v="PALPELPAMPA"/>
    <n v="44"/>
    <n v="71"/>
    <n v="27"/>
    <x v="1"/>
    <n v="4085"/>
    <s v="VILLAROEL"/>
    <s v="REGULAR"/>
    <m/>
    <x v="1"/>
  </r>
  <r>
    <s v="0151"/>
    <n v="7026"/>
    <s v="PAPELPAMPA"/>
    <s v="CR.CHUQUICHAMBI( F. ORURO)"/>
    <n v="71"/>
    <n v="80"/>
    <n v="9"/>
    <x v="1"/>
    <n v="4085"/>
    <s v="VILLAROEL"/>
    <s v="REGULAR"/>
    <m/>
    <x v="1"/>
  </r>
  <r>
    <s v="0152"/>
    <n v="8010"/>
    <s v="LAHUACHACA"/>
    <s v="CR. SAN JOSE"/>
    <n v="0"/>
    <n v="39"/>
    <n v="39"/>
    <x v="1"/>
    <n v="4085"/>
    <s v="VILLAROEL"/>
    <s v="REGULAR"/>
    <m/>
    <x v="1"/>
  </r>
  <r>
    <s v="0154"/>
    <n v="9010"/>
    <s v="CHILAHUALA"/>
    <s v="CHACARILLA"/>
    <n v="0"/>
    <n v="34"/>
    <n v="34"/>
    <x v="1"/>
    <n v="4085"/>
    <s v="VILLAROEL"/>
    <s v="REGULAR"/>
    <m/>
    <x v="1"/>
  </r>
  <r>
    <s v="0156"/>
    <n v="5130"/>
    <s v="CHOJÑA"/>
    <s v="KHARI"/>
    <n v="0"/>
    <n v="16"/>
    <n v="16"/>
    <x v="1"/>
    <s v="NO"/>
    <s v="VILLAROEL"/>
    <s v="REGULAR"/>
    <m/>
    <x v="1"/>
  </r>
  <r>
    <m/>
    <m/>
    <s v="VILAQUE"/>
    <s v="COLQUENCHA"/>
    <n v="0"/>
    <n v="14.5"/>
    <n v="14.5"/>
    <x v="1"/>
    <m/>
    <s v="AROMA"/>
    <s v="REGULAR"/>
    <m/>
    <x v="1"/>
  </r>
  <r>
    <m/>
    <m/>
    <s v="HUARI BELEN"/>
    <s v="SAN JOSE"/>
    <n v="0"/>
    <n v="15.3"/>
    <n v="15.3"/>
    <x v="1"/>
    <m/>
    <s v="AROMA"/>
    <s v="REGULAR"/>
    <m/>
    <x v="1"/>
  </r>
  <r>
    <m/>
    <m/>
    <s v="SAN JOSE"/>
    <s v="PATACAMAYA"/>
    <n v="0"/>
    <n v="17.7"/>
    <n v="17.7"/>
    <x v="1"/>
    <m/>
    <s v="AROMA"/>
    <s v="REGULAR"/>
    <m/>
    <x v="1"/>
  </r>
  <r>
    <s v="0152"/>
    <n v="5130"/>
    <s v="CR.RT. POLOPATA"/>
    <s v="TIPUANI (PLAZA)"/>
    <n v="0"/>
    <n v="26"/>
    <n v="26"/>
    <x v="1"/>
    <s v="ANTIGUO"/>
    <s v="LARECAJA"/>
    <s v="REGULAR"/>
    <m/>
    <x v="1"/>
  </r>
  <r>
    <s v="0152"/>
    <n v="5132"/>
    <s v="TIPUANI (PLAZA)"/>
    <s v="PUENTE TORA"/>
    <n v="26"/>
    <n v="58"/>
    <n v="32"/>
    <x v="1"/>
    <n v="2792"/>
    <s v="LARECAJA"/>
    <s v="REGULAR"/>
    <d v="2004-08-05T00:00:00"/>
    <x v="1"/>
  </r>
  <r>
    <s v="0153"/>
    <n v="5096"/>
    <s v="CR.RT. 1732 (PTE. COROICO)"/>
    <s v="TOMACHI"/>
    <n v="0"/>
    <n v="17"/>
    <n v="17"/>
    <x v="1"/>
    <s v="ANTIGUO"/>
    <s v="LARECAJA-CARANAVI"/>
    <s v="REGULAR"/>
    <m/>
    <x v="1"/>
  </r>
  <r>
    <s v="0153"/>
    <n v="5098"/>
    <s v="TOMACHI"/>
    <s v="MAYAYA"/>
    <n v="17"/>
    <n v="40"/>
    <n v="23"/>
    <x v="1"/>
    <n v="2792"/>
    <s v="LARECAJA-CARANAVI"/>
    <s v="REGULAR"/>
    <d v="2004-08-05T00:00:00"/>
    <x v="1"/>
  </r>
  <r>
    <s v="0153"/>
    <n v="5100"/>
    <s v="MAYAYA"/>
    <s v="SUAPI"/>
    <n v="40"/>
    <n v="87"/>
    <n v="47"/>
    <x v="1"/>
    <n v="2792"/>
    <s v="LARECAJA-CARANAVI"/>
    <s v="REGULAR"/>
    <d v="2004-08-05T00:00:00"/>
    <x v="1"/>
  </r>
  <r>
    <s v="0153"/>
    <n v="5110"/>
    <s v="SUAPI"/>
    <s v="BELLA VISTA (KM -73)"/>
    <n v="87"/>
    <n v="115"/>
    <n v="28"/>
    <x v="1"/>
    <n v="2792"/>
    <s v="LARECAJA-CARANAVI"/>
    <s v="REGULAR"/>
    <d v="2004-08-05T00:00:00"/>
    <x v="1"/>
  </r>
  <r>
    <s v="0154"/>
    <n v="5430"/>
    <s v="ALCOCHE "/>
    <s v="TRES DE ABRIL"/>
    <n v="0"/>
    <n v="26"/>
    <n v="26"/>
    <x v="1"/>
    <s v="2792-2818"/>
    <s v="LARECAJA-CARANAVI"/>
    <s v="REGULAR"/>
    <m/>
    <x v="1"/>
  </r>
  <r>
    <s v="0155"/>
    <n v="5510"/>
    <s v="TIPUANI"/>
    <s v="HUAYTI"/>
    <n v="0"/>
    <n v="30"/>
    <n v="30"/>
    <x v="1"/>
    <n v="2821"/>
    <s v="LARECAJA"/>
    <s v="REGULAR"/>
    <m/>
    <x v="1"/>
  </r>
  <r>
    <s v="0155"/>
    <n v="5520"/>
    <s v="HUAYTI"/>
    <s v="AMAGUAYA"/>
    <n v="30"/>
    <n v="75.53"/>
    <n v="45.53"/>
    <x v="1"/>
    <n v="2821"/>
    <s v="LARECAJA"/>
    <s v="REGULAR"/>
    <m/>
    <x v="1"/>
  </r>
  <r>
    <s v="0156"/>
    <n v="5700"/>
    <s v="TAJLIHUI"/>
    <s v="VILLA ELEVACION"/>
    <n v="0"/>
    <n v="10.57"/>
    <n v="10.57"/>
    <x v="1"/>
    <n v="2792"/>
    <s v="CARANAVI"/>
    <s v="REGULAR"/>
    <d v="2004-08-05T00:00:00"/>
    <x v="1"/>
  </r>
  <r>
    <s v="0156"/>
    <n v="5710"/>
    <s v="VILLA ELEVACION"/>
    <s v="CR. CARANAVI"/>
    <n v="10.57"/>
    <n v="50.865000000000002"/>
    <n v="40.295000000000002"/>
    <x v="1"/>
    <n v="2792"/>
    <s v="CARANAVI"/>
    <s v="REGULAR"/>
    <d v="2004-08-05T00:00:00"/>
    <x v="1"/>
  </r>
  <r>
    <s v="0161"/>
    <n v="5020"/>
    <s v="ARANJUEZ ( CAMPAMENTO SEPCAM)"/>
    <s v="ENTRADA PUENTE LIPARI."/>
    <n v="0"/>
    <n v="8.7189999999999994"/>
    <n v="8.7189999999999994"/>
    <x v="2"/>
    <n v="3690"/>
    <s v="MURILLO"/>
    <s v="REGULAR"/>
    <m/>
    <x v="2"/>
  </r>
  <r>
    <s v="0161"/>
    <n v="5022"/>
    <s v="ENTRADA PUENTE LIPARI."/>
    <s v="VALENCIA. CR.RT.MECAPACA."/>
    <n v="8.7189999999999994"/>
    <n v="17.602"/>
    <n v="8.8830000000000009"/>
    <x v="2"/>
    <s v="ANTIGUO"/>
    <s v="MURILLO"/>
    <s v="REGULAR"/>
    <m/>
    <x v="2"/>
  </r>
  <r>
    <s v="0161"/>
    <n v="5024"/>
    <s v="VALENCIA. CR.RT.MECAPACA."/>
    <s v="PUENTE TAHUAPALCA."/>
    <n v="17.602"/>
    <n v="43.555"/>
    <n v="25.952999999999999"/>
    <x v="4"/>
    <s v="ANTIGUO"/>
    <s v="MURILLO"/>
    <s v="REGULAR"/>
    <m/>
    <x v="1"/>
  </r>
  <r>
    <s v="0162"/>
    <n v="5010"/>
    <s v="TRANCA DE OBEJUYO."/>
    <s v="VENTILLA CR.RT.1607)"/>
    <n v="0"/>
    <n v="18.888999999999999"/>
    <n v="18.888999999999999"/>
    <x v="4"/>
    <n v="3943"/>
    <s v="MURILLO-SUD YUNGAS"/>
    <s v="REGULAR"/>
    <m/>
    <x v="1"/>
  </r>
  <r>
    <s v="0162"/>
    <n v="5012"/>
    <s v="VENTILLA (CR.RT.1607)."/>
    <s v="CRUCE 3 RIOS (MINA BOLSA NEG.)"/>
    <n v="18.888999999999999"/>
    <n v="49.411000000000001"/>
    <n v="30.522000000000002"/>
    <x v="0"/>
    <s v="ANTIGUO"/>
    <s v="MURILLO-SUD YUNGAS"/>
    <s v="REGULAR"/>
    <m/>
    <x v="0"/>
  </r>
  <r>
    <s v="0162"/>
    <n v="5014"/>
    <s v="ACCESO MINA BOLSA NEGRA."/>
    <s v="PLAZA DE LAMBATE."/>
    <n v="49.411000000000001"/>
    <n v="72.036000000000001"/>
    <n v="22.625"/>
    <x v="0"/>
    <s v="ANTIGUO"/>
    <s v="MURILLO-SUD YUNGAS"/>
    <s v="REGULAR"/>
    <m/>
    <x v="0"/>
  </r>
  <r>
    <s v="0162"/>
    <n v="5016"/>
    <s v="PLAZA DE LAMBATE."/>
    <s v="CR.ACCESO A PARIGUAYA."/>
    <n v="72.036000000000001"/>
    <n v="92.525999999999996"/>
    <n v="20.489999999999995"/>
    <x v="0"/>
    <s v="ANTIGUO"/>
    <s v="MURILLO-SUD YUNGAS"/>
    <s v="REGULAR"/>
    <m/>
    <x v="0"/>
  </r>
  <r>
    <s v="0162"/>
    <n v="5018"/>
    <s v="CR.ACCESO A PARIGUAYA."/>
    <s v="PASTO GRANDE"/>
    <n v="92.525999999999996"/>
    <n v="125.73"/>
    <n v="33.204000000000008"/>
    <x v="0"/>
    <s v="ANTIGUO"/>
    <s v="MURILLO-SUD YUNGAS"/>
    <s v="REGULAR"/>
    <m/>
    <x v="0"/>
  </r>
  <r>
    <s v="0162"/>
    <n v="5020"/>
    <s v="PASTO GRANDE"/>
    <s v="CR.RT.FUN 25 (LA PLAZUELA)"/>
    <n v="125.73"/>
    <n v="151.72999999999999"/>
    <n v="25.999999999999986"/>
    <x v="0"/>
    <s v="ANTIGUO"/>
    <s v="MURILLO-SUD YUNGAS"/>
    <s v="REGULAR"/>
    <m/>
    <x v="0"/>
  </r>
  <r>
    <s v="0163"/>
    <n v="5050"/>
    <s v="CR.RT. VENTILLA"/>
    <s v="ESCUELA DE LACAYANI"/>
    <n v="0"/>
    <n v="17.129000000000001"/>
    <n v="17.129000000000001"/>
    <x v="0"/>
    <s v="ANTIGUO"/>
    <s v="MURILLO"/>
    <s v="REGULAR"/>
    <m/>
    <x v="0"/>
  </r>
  <r>
    <s v="0163"/>
    <n v="5052"/>
    <s v="ESCUELA DE LACAYANI"/>
    <s v="PLAZA DE COHONI"/>
    <n v="17.129000000000001"/>
    <n v="44.448999999999998"/>
    <n v="27.319999999999997"/>
    <x v="0"/>
    <n v="2792"/>
    <s v="MURILLO"/>
    <s v="REGULAR"/>
    <d v="2004-08-05T00:00:00"/>
    <x v="0"/>
  </r>
  <r>
    <s v="0163"/>
    <n v="5054"/>
    <s v="PLAZA DE COHONI"/>
    <s v="PLAZA DE COTAÑA"/>
    <n v="44.448999999999998"/>
    <n v="76.731999999999999"/>
    <n v="32.283000000000001"/>
    <x v="0"/>
    <n v="2792"/>
    <s v="MURILLO"/>
    <s v="REGULAR"/>
    <d v="2004-08-05T00:00:00"/>
    <x v="0"/>
  </r>
  <r>
    <s v="0164"/>
    <n v="5100"/>
    <s v="ALTO LIMA (P.BALLIVIAN)"/>
    <s v="MILLUNI"/>
    <n v="0"/>
    <n v="21.195"/>
    <n v="21.195"/>
    <x v="1"/>
    <n v="3690"/>
    <s v="MURILLO"/>
    <s v="REGULAR"/>
    <m/>
    <x v="1"/>
  </r>
  <r>
    <s v="0164"/>
    <n v="5110"/>
    <s v="MILLUNI"/>
    <s v="ZONGO (PLANTA)"/>
    <n v="21.195"/>
    <n v="32.89"/>
    <n v="11.695"/>
    <x v="1"/>
    <n v="3690"/>
    <s v="MURILLO"/>
    <s v="REGULAR"/>
    <m/>
    <x v="1"/>
  </r>
  <r>
    <s v="0165"/>
    <n v="5010"/>
    <s v="APAÑA"/>
    <s v="COLLANA"/>
    <n v="0"/>
    <n v="30"/>
    <n v="30"/>
    <x v="0"/>
    <n v="3960"/>
    <s v="MURILLO"/>
    <s v="REGULAR"/>
    <m/>
    <x v="0"/>
  </r>
  <r>
    <s v="0165"/>
    <n v="5012"/>
    <s v="COLLANA"/>
    <s v="TAHUAPALCA"/>
    <n v="30"/>
    <n v="45"/>
    <n v="15"/>
    <x v="3"/>
    <n v="3798"/>
    <s v="MURILLO"/>
    <s v="REGULAR"/>
    <m/>
    <x v="1"/>
  </r>
  <r>
    <s v="0166"/>
    <n v="5010"/>
    <s v="MALLASILLA"/>
    <s v="MOLINO ANDINO"/>
    <n v="0"/>
    <n v="16"/>
    <n v="16"/>
    <x v="2"/>
    <n v="3798"/>
    <m/>
    <s v="REGULAR"/>
    <m/>
    <x v="2"/>
  </r>
  <r>
    <m/>
    <m/>
    <s v="TIRATA"/>
    <s v="ZONA ZONA"/>
    <n v="0"/>
    <n v="5.9"/>
    <n v="5.9"/>
    <x v="3"/>
    <m/>
    <m/>
    <s v="REGULAR"/>
    <m/>
    <x v="1"/>
  </r>
  <r>
    <m/>
    <m/>
    <s v="COHONI"/>
    <s v="RIO LA PAZ"/>
    <n v="0"/>
    <n v="46.9"/>
    <n v="46.9"/>
    <x v="3"/>
    <m/>
    <m/>
    <s v="REGULAR"/>
    <m/>
    <x v="1"/>
  </r>
  <r>
    <s v="0171"/>
    <n v="5010"/>
    <s v="CR.SAPECHO  ( CR.RT. 3 )."/>
    <s v="PALOS BLANCOS ( SALIDA )."/>
    <n v="0"/>
    <n v="11.901999999999999"/>
    <n v="11.901999999999999"/>
    <x v="5"/>
    <s v="ANTIGUO"/>
    <s v="SUD YUNGAS"/>
    <s v="REGULAR"/>
    <m/>
    <x v="0"/>
  </r>
  <r>
    <s v="0171"/>
    <n v="5012"/>
    <s v="PALOS BLANCOS ( SALIDA )."/>
    <s v="SAN MIGUEL DE HUACHI,SALIDA."/>
    <n v="11.901999999999999"/>
    <n v="30.815000000000001"/>
    <n v="18.913000000000004"/>
    <x v="0"/>
    <n v="3122"/>
    <s v="SUD YUNGAS"/>
    <s v="REGULAR"/>
    <m/>
    <x v="0"/>
  </r>
  <r>
    <s v="0171"/>
    <n v="5014"/>
    <s v="SAN MIGUEL DE HUACHI SALIDA."/>
    <s v="COVENDO (ORILLA DEL RIO)."/>
    <n v="30.815000000000001"/>
    <n v="54.945"/>
    <n v="24.13"/>
    <x v="0"/>
    <n v="3122"/>
    <s v="SUD YUNGAS"/>
    <s v="REGULAR"/>
    <m/>
    <x v="0"/>
  </r>
  <r>
    <s v="0172"/>
    <n v="5050"/>
    <s v="PALOS BLANCOS (CR. RT. 1755)"/>
    <s v="MARIMONOS (CR. RT. 0003)"/>
    <n v="0"/>
    <n v="12.772"/>
    <n v="12.772"/>
    <x v="3"/>
    <s v="ANTIGUO"/>
    <s v="SUD YUNGAS"/>
    <s v="REGULAR"/>
    <m/>
    <x v="1"/>
  </r>
  <r>
    <s v="0173"/>
    <n v="5005"/>
    <s v="CR.SAPECHO  ( CR.RT. 3 )."/>
    <s v="SANTANA"/>
    <n v="0"/>
    <n v="11.6"/>
    <n v="11.6"/>
    <x v="3"/>
    <n v="2792"/>
    <s v="SUD YUNGAS"/>
    <s v="REGULAR"/>
    <d v="2004-08-05T00:00:00"/>
    <x v="1"/>
  </r>
  <r>
    <s v="0174"/>
    <n v="5110"/>
    <s v="PIQUENDO"/>
    <s v="PUERTO CARMEN"/>
    <n v="0"/>
    <n v="47.5"/>
    <n v="47.5"/>
    <x v="0"/>
    <n v="2792"/>
    <s v="CARANAVI"/>
    <s v="REGULAR"/>
    <d v="2004-08-05T00:00:00"/>
    <x v="0"/>
  </r>
  <r>
    <s v="0174"/>
    <n v="5120"/>
    <s v="PUERTO CARMEN"/>
    <s v="PAPAYANI"/>
    <n v="47.5"/>
    <n v="77.5"/>
    <n v="30"/>
    <x v="1"/>
    <n v="2792"/>
    <s v="CARANAVI"/>
    <m/>
    <d v="2004-08-05T00:00:00"/>
    <x v="1"/>
  </r>
  <r>
    <m/>
    <m/>
    <s v="INICUA"/>
    <s v="MUCHANI"/>
    <n v="0"/>
    <n v="46"/>
    <n v="46"/>
    <x v="1"/>
    <m/>
    <s v="SUD YUNGAS"/>
    <m/>
    <m/>
    <x v="1"/>
  </r>
  <r>
    <s v="0181"/>
    <n v="210"/>
    <s v="KONANI"/>
    <s v="HORNUNI"/>
    <n v="0"/>
    <n v="20.53"/>
    <n v="20.53"/>
    <x v="2"/>
    <s v="ANTIGUO"/>
    <s v="INQUISIVI"/>
    <s v="REGULAR"/>
    <m/>
    <x v="2"/>
  </r>
  <r>
    <s v="0181"/>
    <n v="220"/>
    <s v="HORNUNI"/>
    <s v="CAXATA"/>
    <n v="20.53"/>
    <n v="47.59"/>
    <n v="27.060000000000002"/>
    <x v="2"/>
    <s v="ANTIGUO"/>
    <s v="INQUISIVI"/>
    <s v="REGULAR"/>
    <m/>
    <x v="2"/>
  </r>
  <r>
    <s v="0181"/>
    <n v="230"/>
    <s v="CAXATA"/>
    <s v="TRES CRUCES"/>
    <n v="47.59"/>
    <n v="61.39"/>
    <n v="13.799999999999997"/>
    <x v="0"/>
    <n v="2792"/>
    <s v="INQUISIVI"/>
    <s v="REGULAR"/>
    <d v="2004-08-05T00:00:00"/>
    <x v="0"/>
  </r>
  <r>
    <s v="0181"/>
    <n v="240"/>
    <s v="TRES CRUCES"/>
    <s v="QUIME"/>
    <n v="61.39"/>
    <n v="85.29"/>
    <n v="23.900000000000006"/>
    <x v="0"/>
    <s v="ANTIGUO"/>
    <s v="INQUISIVI"/>
    <s v="REGULAR"/>
    <m/>
    <x v="0"/>
  </r>
  <r>
    <s v="0181"/>
    <n v="250"/>
    <s v="QUIME"/>
    <s v="INQUISIVI"/>
    <n v="85.29"/>
    <n v="104.93"/>
    <n v="19.64"/>
    <x v="0"/>
    <s v="ANTIGUO"/>
    <s v="INQUISIVI"/>
    <s v="REGULAR"/>
    <m/>
    <x v="0"/>
  </r>
  <r>
    <s v="0181"/>
    <n v="260"/>
    <s v="INQUISIVI"/>
    <s v="CURVA SITA"/>
    <n v="104.93"/>
    <n v="119.93"/>
    <n v="15"/>
    <x v="0"/>
    <s v="ANTIGUO"/>
    <s v="INQUISIVI"/>
    <s v="REGULAR"/>
    <m/>
    <x v="0"/>
  </r>
  <r>
    <s v="0182"/>
    <n v="5070"/>
    <s v="CAXATA"/>
    <s v="RODEO"/>
    <n v="0"/>
    <n v="17.7"/>
    <n v="17.7"/>
    <x v="0"/>
    <n v="2792"/>
    <s v="LOAYZA"/>
    <s v="REGULAR"/>
    <d v="2004-08-05T00:00:00"/>
    <x v="0"/>
  </r>
  <r>
    <s v="0182"/>
    <n v="5080"/>
    <s v="RODEO "/>
    <s v="CAIROMA "/>
    <n v="17.7"/>
    <n v="49.9"/>
    <n v="32.200000000000003"/>
    <x v="0"/>
    <n v="2792"/>
    <s v="LOAYZA"/>
    <s v="REGULAR"/>
    <d v="2004-08-05T00:00:00"/>
    <x v="0"/>
  </r>
  <r>
    <s v="0182"/>
    <n v="5090"/>
    <s v="CAIROMA "/>
    <s v="TORREPAMPA (ARACA)"/>
    <n v="49.9"/>
    <n v="85.9"/>
    <n v="36.000000000000007"/>
    <x v="0"/>
    <n v="2792"/>
    <s v="INQUISIVI"/>
    <s v="REGULAR"/>
    <d v="2004-08-05T00:00:00"/>
    <x v="0"/>
  </r>
  <r>
    <s v="0182"/>
    <n v="5100"/>
    <s v="TORREPAMPA (ARACA)"/>
    <s v="PTE. RIO LA PAZ"/>
    <n v="85.9"/>
    <n v="113.9"/>
    <n v="28"/>
    <x v="0"/>
    <n v="2792"/>
    <s v="INQUISIVI"/>
    <s v="REGULAR"/>
    <d v="2004-08-05T00:00:00"/>
    <x v="0"/>
  </r>
  <r>
    <s v="0183"/>
    <n v="5110"/>
    <s v="COLQUIRI"/>
    <s v="TOCO"/>
    <n v="0"/>
    <n v="35"/>
    <n v="35"/>
    <x v="0"/>
    <n v="3103"/>
    <s v="INQUISIVI"/>
    <s v="REGULAR"/>
    <m/>
    <x v="0"/>
  </r>
  <r>
    <s v="0183"/>
    <n v="5120"/>
    <s v="TOCO"/>
    <s v="VILLA VICTORIA"/>
    <n v="35"/>
    <n v="50"/>
    <n v="15"/>
    <x v="0"/>
    <n v="3103"/>
    <s v="INQUISIVI"/>
    <s v="REGULAR"/>
    <m/>
    <x v="0"/>
  </r>
  <r>
    <s v="0183"/>
    <n v="5130"/>
    <s v="VILLA VICTORIA "/>
    <s v="CAVARI"/>
    <n v="50"/>
    <n v="85"/>
    <n v="35"/>
    <x v="0"/>
    <n v="3103"/>
    <s v="INQUISIVI"/>
    <s v="REGULAR"/>
    <m/>
    <x v="0"/>
  </r>
  <r>
    <s v="0184"/>
    <n v="5150"/>
    <s v="CAPIÑATA"/>
    <s v="INQUISIVI"/>
    <n v="0"/>
    <n v="28"/>
    <n v="28"/>
    <x v="0"/>
    <n v="3103"/>
    <s v="INQUISIVI"/>
    <s v="REGULAR"/>
    <m/>
    <x v="0"/>
  </r>
  <r>
    <s v="0185"/>
    <n v="5510"/>
    <s v="ARANJUEZ"/>
    <s v="CALUYO"/>
    <n v="0"/>
    <n v="20"/>
    <n v="20"/>
    <x v="0"/>
    <n v="3104"/>
    <s v="INQUISIVI"/>
    <s v="REGULAR"/>
    <m/>
    <x v="0"/>
  </r>
  <r>
    <s v="0185"/>
    <n v="5512"/>
    <s v="CALUYO"/>
    <s v="CHICOTE GRANDE"/>
    <n v="20"/>
    <n v="77.5"/>
    <n v="57.5"/>
    <x v="0"/>
    <n v="3104"/>
    <s v="INQUISIVI"/>
    <s v="REGULAR"/>
    <m/>
    <x v="0"/>
  </r>
  <r>
    <s v="0186"/>
    <n v="5600"/>
    <s v="VILLA LIBERTAD DE LICOMA"/>
    <s v="SURI"/>
    <n v="0"/>
    <n v="17"/>
    <n v="17"/>
    <x v="1"/>
    <n v="3968"/>
    <s v="LICOMA"/>
    <s v="REGULAR"/>
    <m/>
    <x v="1"/>
  </r>
  <r>
    <s v="0187"/>
    <n v="5800"/>
    <s v="TABLACHACA "/>
    <s v="ICHOCA"/>
    <n v="0"/>
    <n v="22"/>
    <n v="22"/>
    <x v="1"/>
    <n v="3961"/>
    <s v="YACO-ICHOCA"/>
    <s v="REGULAR"/>
    <m/>
    <x v="1"/>
  </r>
  <r>
    <s v="0200"/>
    <n v="5820"/>
    <s v="YACUPAMPA"/>
    <s v="ARCOPONGO"/>
    <n v="0"/>
    <n v="84"/>
    <n v="84"/>
    <x v="1"/>
    <s v="NO"/>
    <s v="INQUISIVI"/>
    <s v="REGULAR"/>
    <m/>
    <x v="1"/>
  </r>
  <r>
    <s v="0188"/>
    <n v="5900"/>
    <s v="CR. CAIROMA "/>
    <s v="VILOCO"/>
    <n v="0"/>
    <n v="10"/>
    <n v="10"/>
    <x v="1"/>
    <n v="2792"/>
    <s v="LOAYZA"/>
    <s v="REGULAR"/>
    <d v="2004-08-05T00:00:00"/>
    <x v="1"/>
  </r>
  <r>
    <s v="0189"/>
    <n v="6010"/>
    <s v="CURCUTA"/>
    <s v="AZAMBO"/>
    <n v="0"/>
    <n v="20"/>
    <n v="20"/>
    <x v="1"/>
    <s v="NO"/>
    <s v="LOAYZA"/>
    <s v="REGULAR"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5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E11" firstHeaderRow="1" firstDataRow="2" firstDataCol="1"/>
  <pivotFields count="13">
    <pivotField showAll="0"/>
    <pivotField showAll="0"/>
    <pivotField showAll="0"/>
    <pivotField showAll="0"/>
    <pivotField showAll="0"/>
    <pivotField showAll="0"/>
    <pivotField dataField="1" numFmtId="4" showAll="0"/>
    <pivotField axis="axisRow" showAll="0">
      <items count="7">
        <item x="2"/>
        <item x="5"/>
        <item x="0"/>
        <item x="1"/>
        <item x="4"/>
        <item x="3"/>
        <item t="default"/>
      </items>
    </pivotField>
    <pivotField showAll="0"/>
    <pivotField showAll="0"/>
    <pivotField showAll="0"/>
    <pivotField showAll="0"/>
    <pivotField axis="axisCol" showAll="0" defaultSubtotal="0">
      <items count="3">
        <item x="2"/>
        <item x="0"/>
        <item x="1"/>
      </items>
    </pivotField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2"/>
  </colFields>
  <colItems count="4">
    <i>
      <x/>
    </i>
    <i>
      <x v="1"/>
    </i>
    <i>
      <x v="2"/>
    </i>
    <i t="grand">
      <x/>
    </i>
  </colItems>
  <dataFields count="1">
    <dataField name="Suma de LONG." fld="6" baseField="0" baseItem="0" numFmtId="4"/>
  </dataFields>
  <formats count="10">
    <format dxfId="9">
      <pivotArea outline="0" collapsedLevelsAreSubtotals="1" fieldPosition="0"/>
    </format>
    <format dxfId="8">
      <pivotArea dataOnly="0" fieldPosition="0">
        <references count="1">
          <reference field="7" count="2">
            <x v="0"/>
            <x v="1"/>
          </reference>
        </references>
      </pivotArea>
    </format>
    <format dxfId="7">
      <pivotArea dataOnly="0" fieldPosition="0">
        <references count="1">
          <reference field="7" count="1">
            <x v="2"/>
          </reference>
        </references>
      </pivotArea>
    </format>
    <format dxfId="6">
      <pivotArea collapsedLevelsAreSubtotals="1" fieldPosition="0">
        <references count="1">
          <reference field="7" count="3">
            <x v="3"/>
            <x v="4"/>
            <x v="5"/>
          </reference>
        </references>
      </pivotArea>
    </format>
    <format dxfId="5">
      <pivotArea collapsedLevelsAreSubtotals="1" fieldPosition="0">
        <references count="1">
          <reference field="7" count="1">
            <x v="5"/>
          </reference>
        </references>
      </pivotArea>
    </format>
    <format dxfId="4">
      <pivotArea dataOnly="0" fieldPosition="0">
        <references count="1">
          <reference field="7" count="2">
            <x v="3"/>
            <x v="4"/>
          </reference>
        </references>
      </pivotArea>
    </format>
    <format dxfId="3">
      <pivotArea dataOnly="0" fieldPosition="0">
        <references count="1">
          <reference field="7" count="1">
            <x v="1"/>
          </reference>
        </references>
      </pivotArea>
    </format>
    <format dxfId="2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1"/>
  <sheetViews>
    <sheetView workbookViewId="0">
      <selection activeCell="D16" sqref="D16"/>
    </sheetView>
  </sheetViews>
  <sheetFormatPr baseColWidth="10" defaultRowHeight="15" x14ac:dyDescent="0.25"/>
  <cols>
    <col min="1" max="1" width="19.28515625" bestFit="1" customWidth="1"/>
    <col min="2" max="2" width="22.42578125" bestFit="1" customWidth="1"/>
    <col min="3" max="4" width="8.140625" customWidth="1"/>
    <col min="5" max="5" width="12.5703125" bestFit="1" customWidth="1"/>
  </cols>
  <sheetData>
    <row r="3" spans="1:5" x14ac:dyDescent="0.25">
      <c r="A3" s="26" t="s">
        <v>425</v>
      </c>
      <c r="B3" s="26" t="s">
        <v>427</v>
      </c>
    </row>
    <row r="4" spans="1:5" x14ac:dyDescent="0.25">
      <c r="A4" s="26" t="s">
        <v>423</v>
      </c>
      <c r="B4">
        <v>1</v>
      </c>
      <c r="C4">
        <v>2</v>
      </c>
      <c r="D4">
        <v>3</v>
      </c>
      <c r="E4" t="s">
        <v>424</v>
      </c>
    </row>
    <row r="5" spans="1:5" x14ac:dyDescent="0.25">
      <c r="A5" s="28" t="s">
        <v>77</v>
      </c>
      <c r="B5" s="29">
        <v>134.392</v>
      </c>
      <c r="C5" s="29"/>
      <c r="D5" s="29"/>
      <c r="E5" s="29">
        <v>134.392</v>
      </c>
    </row>
    <row r="6" spans="1:5" x14ac:dyDescent="0.25">
      <c r="A6" s="28" t="s">
        <v>291</v>
      </c>
      <c r="B6" s="29"/>
      <c r="C6" s="29">
        <v>11.901999999999999</v>
      </c>
      <c r="D6" s="29"/>
      <c r="E6" s="29">
        <v>11.901999999999999</v>
      </c>
    </row>
    <row r="7" spans="1:5" x14ac:dyDescent="0.25">
      <c r="A7" s="28" t="s">
        <v>18</v>
      </c>
      <c r="B7" s="29"/>
      <c r="C7" s="29">
        <v>1039.443</v>
      </c>
      <c r="D7" s="29"/>
      <c r="E7" s="29">
        <v>1039.443</v>
      </c>
    </row>
    <row r="8" spans="1:5" x14ac:dyDescent="0.25">
      <c r="A8" s="28" t="s">
        <v>27</v>
      </c>
      <c r="B8" s="29"/>
      <c r="C8" s="29"/>
      <c r="D8" s="29">
        <v>2698.8070000000002</v>
      </c>
      <c r="E8" s="29">
        <v>2698.8070000000002</v>
      </c>
    </row>
    <row r="9" spans="1:5" x14ac:dyDescent="0.25">
      <c r="A9" s="28" t="s">
        <v>270</v>
      </c>
      <c r="B9" s="29"/>
      <c r="C9" s="29"/>
      <c r="D9" s="29">
        <v>44.841999999999999</v>
      </c>
      <c r="E9" s="29">
        <v>44.841999999999999</v>
      </c>
    </row>
    <row r="10" spans="1:5" x14ac:dyDescent="0.25">
      <c r="A10" s="28" t="s">
        <v>163</v>
      </c>
      <c r="B10" s="29"/>
      <c r="C10" s="29"/>
      <c r="D10" s="29">
        <v>858.23199999999997</v>
      </c>
      <c r="E10" s="29">
        <v>858.23199999999997</v>
      </c>
    </row>
    <row r="11" spans="1:5" x14ac:dyDescent="0.25">
      <c r="A11" s="28" t="s">
        <v>424</v>
      </c>
      <c r="B11" s="29">
        <v>134.392</v>
      </c>
      <c r="C11" s="29">
        <v>1051.345</v>
      </c>
      <c r="D11" s="29">
        <v>3601.8810000000003</v>
      </c>
      <c r="E11" s="29">
        <v>4787.6180000000004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5"/>
  <sheetViews>
    <sheetView tabSelected="1" view="pageBreakPreview" topLeftCell="A46" zoomScale="70" zoomScaleNormal="77" zoomScaleSheetLayoutView="70" workbookViewId="0">
      <selection activeCell="D77" sqref="D77"/>
    </sheetView>
  </sheetViews>
  <sheetFormatPr baseColWidth="10" defaultRowHeight="18.75" x14ac:dyDescent="0.3"/>
  <cols>
    <col min="3" max="3" width="49.7109375" customWidth="1"/>
    <col min="4" max="4" width="46.85546875" customWidth="1"/>
    <col min="5" max="6" width="13.7109375" style="10" customWidth="1"/>
    <col min="7" max="7" width="13.5703125" style="10" customWidth="1"/>
    <col min="8" max="8" width="21.140625" customWidth="1"/>
    <col min="9" max="9" width="22" bestFit="1" customWidth="1"/>
    <col min="10" max="10" width="33.28515625" customWidth="1"/>
    <col min="11" max="11" width="19.140625" style="12" customWidth="1"/>
    <col min="12" max="12" width="17.140625" style="12" customWidth="1"/>
  </cols>
  <sheetData>
    <row r="1" spans="1:13" ht="18" x14ac:dyDescent="0.25">
      <c r="A1" s="3" t="s">
        <v>0</v>
      </c>
      <c r="B1" s="1"/>
      <c r="C1" s="1"/>
      <c r="D1" s="1"/>
      <c r="E1" s="9"/>
      <c r="F1" s="9"/>
      <c r="G1" s="9"/>
      <c r="H1" s="1"/>
      <c r="I1" s="1"/>
      <c r="J1" s="1"/>
      <c r="K1" s="11"/>
      <c r="L1" s="11"/>
      <c r="M1" s="1"/>
    </row>
    <row r="2" spans="1:13" ht="18" x14ac:dyDescent="0.25">
      <c r="A2" s="2" t="s">
        <v>1</v>
      </c>
      <c r="B2" s="1"/>
      <c r="C2" s="1"/>
      <c r="D2" s="7"/>
      <c r="E2" s="9"/>
      <c r="F2" s="9"/>
      <c r="G2" s="9"/>
      <c r="H2" s="5"/>
      <c r="I2" s="5"/>
      <c r="J2" s="4"/>
      <c r="K2" s="8"/>
      <c r="L2" s="8"/>
      <c r="M2" s="1"/>
    </row>
    <row r="3" spans="1:13" ht="18" x14ac:dyDescent="0.25">
      <c r="A3" s="1"/>
      <c r="B3" s="2" t="s">
        <v>2</v>
      </c>
      <c r="C3" s="1"/>
      <c r="D3" s="7"/>
      <c r="E3" s="9"/>
      <c r="F3" s="9"/>
      <c r="G3" s="9"/>
      <c r="H3" s="5"/>
      <c r="I3" s="5"/>
      <c r="J3" s="4" t="s">
        <v>3</v>
      </c>
      <c r="K3" s="8"/>
      <c r="L3" s="8"/>
      <c r="M3" s="1"/>
    </row>
    <row r="4" spans="1:13" ht="18" x14ac:dyDescent="0.25">
      <c r="A4" s="1"/>
      <c r="B4" s="1"/>
      <c r="C4" s="1"/>
      <c r="D4" s="7"/>
      <c r="E4" s="9"/>
      <c r="F4" s="9"/>
      <c r="G4" s="9"/>
      <c r="H4" s="1"/>
      <c r="I4" s="1"/>
      <c r="J4" s="1"/>
      <c r="K4" s="11"/>
      <c r="L4" s="11"/>
      <c r="M4" s="1"/>
    </row>
    <row r="5" spans="1:13" ht="23.25" x14ac:dyDescent="0.35">
      <c r="A5" s="35" t="s">
        <v>4</v>
      </c>
      <c r="B5" s="35"/>
      <c r="C5" s="35"/>
      <c r="D5" s="35"/>
      <c r="E5" s="35"/>
      <c r="F5" s="35"/>
      <c r="G5" s="35"/>
      <c r="H5" s="35"/>
      <c r="I5" s="35"/>
      <c r="J5" s="35"/>
      <c r="K5" s="13"/>
      <c r="L5" s="13"/>
      <c r="M5" s="1"/>
    </row>
    <row r="6" spans="1:13" ht="20.25" customHeight="1" x14ac:dyDescent="0.25">
      <c r="A6" s="36" t="s">
        <v>426</v>
      </c>
      <c r="B6" s="36"/>
      <c r="C6" s="36"/>
      <c r="D6" s="36"/>
      <c r="E6" s="36"/>
      <c r="F6" s="36"/>
      <c r="G6" s="36"/>
      <c r="H6" s="36"/>
      <c r="I6" s="36"/>
      <c r="J6" s="36"/>
      <c r="K6" s="13"/>
      <c r="L6" s="13"/>
      <c r="M6" s="1"/>
    </row>
    <row r="7" spans="1:13" ht="18" customHeight="1" x14ac:dyDescent="0.25">
      <c r="A7" s="37" t="s">
        <v>5</v>
      </c>
      <c r="B7" s="37" t="s">
        <v>6</v>
      </c>
      <c r="C7" s="14" t="s">
        <v>7</v>
      </c>
      <c r="D7" s="15"/>
      <c r="E7" s="39" t="s">
        <v>8</v>
      </c>
      <c r="F7" s="40"/>
      <c r="G7" s="16" t="s">
        <v>9</v>
      </c>
      <c r="H7" s="33" t="s">
        <v>10</v>
      </c>
      <c r="I7" s="33" t="s">
        <v>405</v>
      </c>
      <c r="J7" s="33" t="s">
        <v>11</v>
      </c>
      <c r="K7" s="33" t="s">
        <v>356</v>
      </c>
      <c r="L7" s="31" t="s">
        <v>402</v>
      </c>
      <c r="M7" s="1"/>
    </row>
    <row r="8" spans="1:13" ht="18" customHeight="1" x14ac:dyDescent="0.25">
      <c r="A8" s="38"/>
      <c r="B8" s="38"/>
      <c r="C8" s="15" t="s">
        <v>12</v>
      </c>
      <c r="D8" s="15" t="s">
        <v>13</v>
      </c>
      <c r="E8" s="17" t="s">
        <v>12</v>
      </c>
      <c r="F8" s="17" t="s">
        <v>13</v>
      </c>
      <c r="G8" s="16" t="s">
        <v>14</v>
      </c>
      <c r="H8" s="38"/>
      <c r="I8" s="34"/>
      <c r="J8" s="38"/>
      <c r="K8" s="34"/>
      <c r="L8" s="32"/>
      <c r="M8" s="1"/>
    </row>
    <row r="9" spans="1:13" ht="20.100000000000001" customHeight="1" x14ac:dyDescent="0.25">
      <c r="A9" s="18" t="s">
        <v>15</v>
      </c>
      <c r="B9" s="20">
        <v>5160</v>
      </c>
      <c r="C9" s="21" t="s">
        <v>16</v>
      </c>
      <c r="D9" s="21" t="s">
        <v>17</v>
      </c>
      <c r="E9" s="19">
        <v>0</v>
      </c>
      <c r="F9" s="19">
        <v>33.859000000000002</v>
      </c>
      <c r="G9" s="42">
        <f>F9-E9</f>
        <v>33.859000000000002</v>
      </c>
      <c r="H9" s="43" t="s">
        <v>18</v>
      </c>
      <c r="I9" s="22" t="s">
        <v>395</v>
      </c>
      <c r="J9" s="23" t="s">
        <v>19</v>
      </c>
      <c r="K9" s="24" t="s">
        <v>355</v>
      </c>
      <c r="L9" s="24"/>
      <c r="M9" s="1">
        <v>2</v>
      </c>
    </row>
    <row r="10" spans="1:13" ht="20.100000000000001" customHeight="1" x14ac:dyDescent="0.25">
      <c r="A10" s="18" t="s">
        <v>15</v>
      </c>
      <c r="B10" s="20">
        <v>5162</v>
      </c>
      <c r="C10" s="21" t="s">
        <v>20</v>
      </c>
      <c r="D10" s="21" t="s">
        <v>21</v>
      </c>
      <c r="E10" s="19">
        <v>33.859000000000002</v>
      </c>
      <c r="F10" s="19">
        <v>56.957000000000001</v>
      </c>
      <c r="G10" s="42">
        <f t="shared" ref="G10:G20" si="0">F10-E10</f>
        <v>23.097999999999999</v>
      </c>
      <c r="H10" s="43" t="s">
        <v>18</v>
      </c>
      <c r="I10" s="22" t="s">
        <v>395</v>
      </c>
      <c r="J10" s="23" t="s">
        <v>19</v>
      </c>
      <c r="K10" s="24" t="s">
        <v>355</v>
      </c>
      <c r="L10" s="24"/>
      <c r="M10" s="1">
        <v>2</v>
      </c>
    </row>
    <row r="11" spans="1:13" ht="20.100000000000001" customHeight="1" x14ac:dyDescent="0.25">
      <c r="A11" s="20" t="s">
        <v>15</v>
      </c>
      <c r="B11" s="20">
        <v>5164</v>
      </c>
      <c r="C11" s="21" t="s">
        <v>22</v>
      </c>
      <c r="D11" s="21" t="s">
        <v>23</v>
      </c>
      <c r="E11" s="19">
        <v>56.957000000000001</v>
      </c>
      <c r="F11" s="19">
        <v>78.316000000000003</v>
      </c>
      <c r="G11" s="42">
        <f t="shared" si="0"/>
        <v>21.359000000000002</v>
      </c>
      <c r="H11" s="43" t="s">
        <v>18</v>
      </c>
      <c r="I11" s="22" t="s">
        <v>395</v>
      </c>
      <c r="J11" s="23" t="s">
        <v>19</v>
      </c>
      <c r="K11" s="24" t="s">
        <v>355</v>
      </c>
      <c r="L11" s="24"/>
      <c r="M11" s="1">
        <v>2</v>
      </c>
    </row>
    <row r="12" spans="1:13" ht="20.100000000000001" customHeight="1" x14ac:dyDescent="0.25">
      <c r="A12" s="18" t="s">
        <v>15</v>
      </c>
      <c r="B12" s="20">
        <v>5166</v>
      </c>
      <c r="C12" s="21" t="s">
        <v>23</v>
      </c>
      <c r="D12" s="21" t="s">
        <v>24</v>
      </c>
      <c r="E12" s="19">
        <v>78.316000000000003</v>
      </c>
      <c r="F12" s="19">
        <v>100.116</v>
      </c>
      <c r="G12" s="42">
        <f t="shared" si="0"/>
        <v>21.799999999999997</v>
      </c>
      <c r="H12" s="43" t="s">
        <v>18</v>
      </c>
      <c r="I12" s="22">
        <v>2792</v>
      </c>
      <c r="J12" s="23" t="s">
        <v>19</v>
      </c>
      <c r="K12" s="24" t="s">
        <v>355</v>
      </c>
      <c r="L12" s="44">
        <v>38204</v>
      </c>
      <c r="M12" s="1">
        <v>2</v>
      </c>
    </row>
    <row r="13" spans="1:13" ht="20.100000000000001" customHeight="1" x14ac:dyDescent="0.25">
      <c r="A13" s="18" t="s">
        <v>15</v>
      </c>
      <c r="B13" s="20">
        <v>5168</v>
      </c>
      <c r="C13" s="21" t="s">
        <v>24</v>
      </c>
      <c r="D13" s="21" t="s">
        <v>25</v>
      </c>
      <c r="E13" s="19">
        <v>100.116</v>
      </c>
      <c r="F13" s="19">
        <v>122.01600000000001</v>
      </c>
      <c r="G13" s="42">
        <f t="shared" si="0"/>
        <v>21.900000000000006</v>
      </c>
      <c r="H13" s="43" t="s">
        <v>18</v>
      </c>
      <c r="I13" s="22">
        <v>2792</v>
      </c>
      <c r="J13" s="23" t="s">
        <v>19</v>
      </c>
      <c r="K13" s="24" t="s">
        <v>355</v>
      </c>
      <c r="L13" s="44">
        <v>38204</v>
      </c>
      <c r="M13" s="1">
        <v>2</v>
      </c>
    </row>
    <row r="14" spans="1:13" ht="20.100000000000001" customHeight="1" x14ac:dyDescent="0.25">
      <c r="A14" s="18" t="s">
        <v>15</v>
      </c>
      <c r="B14" s="20">
        <v>5170</v>
      </c>
      <c r="C14" s="21" t="s">
        <v>25</v>
      </c>
      <c r="D14" s="21" t="s">
        <v>26</v>
      </c>
      <c r="E14" s="19">
        <v>122.01600000000001</v>
      </c>
      <c r="F14" s="19">
        <v>145.666</v>
      </c>
      <c r="G14" s="42">
        <f t="shared" si="0"/>
        <v>23.649999999999991</v>
      </c>
      <c r="H14" s="43" t="s">
        <v>27</v>
      </c>
      <c r="I14" s="22">
        <v>2792</v>
      </c>
      <c r="J14" s="23" t="s">
        <v>19</v>
      </c>
      <c r="K14" s="24" t="s">
        <v>355</v>
      </c>
      <c r="L14" s="44">
        <v>38204</v>
      </c>
      <c r="M14" s="6">
        <v>3</v>
      </c>
    </row>
    <row r="15" spans="1:13" ht="20.100000000000001" customHeight="1" x14ac:dyDescent="0.25">
      <c r="A15" s="18" t="s">
        <v>15</v>
      </c>
      <c r="B15" s="20">
        <v>5172</v>
      </c>
      <c r="C15" s="21" t="s">
        <v>26</v>
      </c>
      <c r="D15" s="21" t="s">
        <v>28</v>
      </c>
      <c r="E15" s="19">
        <v>145.666</v>
      </c>
      <c r="F15" s="19">
        <v>170.11600000000001</v>
      </c>
      <c r="G15" s="42">
        <f t="shared" si="0"/>
        <v>24.450000000000017</v>
      </c>
      <c r="H15" s="43" t="s">
        <v>27</v>
      </c>
      <c r="I15" s="22">
        <v>2792</v>
      </c>
      <c r="J15" s="23" t="s">
        <v>19</v>
      </c>
      <c r="K15" s="24" t="s">
        <v>355</v>
      </c>
      <c r="L15" s="44">
        <v>38204</v>
      </c>
      <c r="M15" s="6">
        <v>3</v>
      </c>
    </row>
    <row r="16" spans="1:13" ht="20.100000000000001" customHeight="1" x14ac:dyDescent="0.25">
      <c r="A16" s="18" t="s">
        <v>15</v>
      </c>
      <c r="B16" s="20">
        <v>5174</v>
      </c>
      <c r="C16" s="21" t="s">
        <v>28</v>
      </c>
      <c r="D16" s="21" t="s">
        <v>29</v>
      </c>
      <c r="E16" s="19">
        <v>170.11600000000001</v>
      </c>
      <c r="F16" s="19">
        <v>186.61600000000001</v>
      </c>
      <c r="G16" s="42">
        <f t="shared" si="0"/>
        <v>16.5</v>
      </c>
      <c r="H16" s="43" t="s">
        <v>18</v>
      </c>
      <c r="I16" s="22">
        <v>2792</v>
      </c>
      <c r="J16" s="23" t="s">
        <v>30</v>
      </c>
      <c r="K16" s="24" t="s">
        <v>355</v>
      </c>
      <c r="L16" s="44">
        <v>38204</v>
      </c>
      <c r="M16" s="1">
        <v>2</v>
      </c>
    </row>
    <row r="17" spans="1:13" ht="20.100000000000001" customHeight="1" x14ac:dyDescent="0.25">
      <c r="A17" s="18" t="s">
        <v>31</v>
      </c>
      <c r="B17" s="20">
        <v>5150</v>
      </c>
      <c r="C17" s="21" t="s">
        <v>32</v>
      </c>
      <c r="D17" s="21" t="s">
        <v>33</v>
      </c>
      <c r="E17" s="19">
        <v>0</v>
      </c>
      <c r="F17" s="19">
        <v>27.6</v>
      </c>
      <c r="G17" s="42">
        <f t="shared" si="0"/>
        <v>27.6</v>
      </c>
      <c r="H17" s="43" t="s">
        <v>18</v>
      </c>
      <c r="I17" s="22">
        <v>2792</v>
      </c>
      <c r="J17" s="23" t="s">
        <v>34</v>
      </c>
      <c r="K17" s="24" t="s">
        <v>355</v>
      </c>
      <c r="L17" s="44">
        <v>38204</v>
      </c>
      <c r="M17" s="1">
        <v>2</v>
      </c>
    </row>
    <row r="18" spans="1:13" ht="20.100000000000001" customHeight="1" x14ac:dyDescent="0.25">
      <c r="A18" s="18" t="s">
        <v>31</v>
      </c>
      <c r="B18" s="20">
        <v>5152</v>
      </c>
      <c r="C18" s="21" t="s">
        <v>33</v>
      </c>
      <c r="D18" s="21" t="s">
        <v>35</v>
      </c>
      <c r="E18" s="19">
        <v>27.6</v>
      </c>
      <c r="F18" s="19">
        <v>40.200000000000003</v>
      </c>
      <c r="G18" s="42">
        <f t="shared" si="0"/>
        <v>12.600000000000001</v>
      </c>
      <c r="H18" s="43" t="s">
        <v>18</v>
      </c>
      <c r="I18" s="22">
        <v>2792</v>
      </c>
      <c r="J18" s="23" t="s">
        <v>36</v>
      </c>
      <c r="K18" s="24" t="s">
        <v>355</v>
      </c>
      <c r="L18" s="44">
        <v>38204</v>
      </c>
      <c r="M18" s="1">
        <v>2</v>
      </c>
    </row>
    <row r="19" spans="1:13" ht="20.100000000000001" customHeight="1" x14ac:dyDescent="0.25">
      <c r="A19" s="18" t="s">
        <v>369</v>
      </c>
      <c r="B19" s="20">
        <v>5010</v>
      </c>
      <c r="C19" s="21" t="s">
        <v>401</v>
      </c>
      <c r="D19" s="21" t="s">
        <v>370</v>
      </c>
      <c r="E19" s="19">
        <v>0</v>
      </c>
      <c r="F19" s="19">
        <v>6</v>
      </c>
      <c r="G19" s="42">
        <f t="shared" si="0"/>
        <v>6</v>
      </c>
      <c r="H19" s="43" t="s">
        <v>18</v>
      </c>
      <c r="I19" s="22">
        <v>2792</v>
      </c>
      <c r="J19" s="23" t="s">
        <v>36</v>
      </c>
      <c r="K19" s="24" t="s">
        <v>355</v>
      </c>
      <c r="L19" s="44">
        <v>38204</v>
      </c>
      <c r="M19" s="1">
        <v>2</v>
      </c>
    </row>
    <row r="20" spans="1:13" ht="20.100000000000001" customHeight="1" x14ac:dyDescent="0.25">
      <c r="A20" s="18" t="s">
        <v>37</v>
      </c>
      <c r="B20" s="20">
        <v>5300</v>
      </c>
      <c r="C20" s="21" t="s">
        <v>38</v>
      </c>
      <c r="D20" s="21" t="s">
        <v>39</v>
      </c>
      <c r="E20" s="19">
        <v>0</v>
      </c>
      <c r="F20" s="19">
        <v>6</v>
      </c>
      <c r="G20" s="42">
        <f t="shared" si="0"/>
        <v>6</v>
      </c>
      <c r="H20" s="43" t="s">
        <v>27</v>
      </c>
      <c r="I20" s="22" t="s">
        <v>395</v>
      </c>
      <c r="J20" s="23"/>
      <c r="K20" s="24" t="s">
        <v>355</v>
      </c>
      <c r="L20" s="24"/>
      <c r="M20" s="6">
        <v>3</v>
      </c>
    </row>
    <row r="21" spans="1:13" ht="20.100000000000001" customHeight="1" x14ac:dyDescent="0.25">
      <c r="A21" s="45" t="s">
        <v>40</v>
      </c>
      <c r="B21" s="46">
        <v>7100</v>
      </c>
      <c r="C21" s="47" t="s">
        <v>371</v>
      </c>
      <c r="D21" s="47" t="s">
        <v>41</v>
      </c>
      <c r="E21" s="19">
        <v>0</v>
      </c>
      <c r="F21" s="19">
        <v>39.200000000000003</v>
      </c>
      <c r="G21" s="42">
        <f t="shared" ref="G21:G74" si="1">-(E21-F21)</f>
        <v>39.200000000000003</v>
      </c>
      <c r="H21" s="43" t="s">
        <v>27</v>
      </c>
      <c r="I21" s="22" t="s">
        <v>396</v>
      </c>
      <c r="J21" s="23" t="s">
        <v>42</v>
      </c>
      <c r="K21" s="24" t="s">
        <v>355</v>
      </c>
      <c r="L21" s="24"/>
      <c r="M21" s="6">
        <v>3</v>
      </c>
    </row>
    <row r="22" spans="1:13" ht="20.100000000000001" customHeight="1" x14ac:dyDescent="0.25">
      <c r="A22" s="18" t="s">
        <v>43</v>
      </c>
      <c r="B22" s="20">
        <v>6500</v>
      </c>
      <c r="C22" s="21" t="s">
        <v>44</v>
      </c>
      <c r="D22" s="21" t="s">
        <v>45</v>
      </c>
      <c r="E22" s="19">
        <v>0</v>
      </c>
      <c r="F22" s="19">
        <v>38</v>
      </c>
      <c r="G22" s="42">
        <f t="shared" si="1"/>
        <v>38</v>
      </c>
      <c r="H22" s="43" t="s">
        <v>27</v>
      </c>
      <c r="I22" s="22">
        <v>2792</v>
      </c>
      <c r="J22" s="23" t="s">
        <v>46</v>
      </c>
      <c r="K22" s="24" t="s">
        <v>355</v>
      </c>
      <c r="L22" s="44">
        <v>38204</v>
      </c>
      <c r="M22" s="6">
        <v>3</v>
      </c>
    </row>
    <row r="23" spans="1:13" ht="20.100000000000001" customHeight="1" x14ac:dyDescent="0.25">
      <c r="A23" s="18" t="s">
        <v>47</v>
      </c>
      <c r="B23" s="20">
        <v>6010</v>
      </c>
      <c r="C23" s="21" t="s">
        <v>48</v>
      </c>
      <c r="D23" s="21" t="s">
        <v>49</v>
      </c>
      <c r="E23" s="19">
        <v>0</v>
      </c>
      <c r="F23" s="19">
        <v>19.7</v>
      </c>
      <c r="G23" s="42">
        <f t="shared" si="1"/>
        <v>19.7</v>
      </c>
      <c r="H23" s="43" t="s">
        <v>27</v>
      </c>
      <c r="I23" s="22">
        <v>2792</v>
      </c>
      <c r="J23" s="23" t="s">
        <v>50</v>
      </c>
      <c r="K23" s="24" t="s">
        <v>355</v>
      </c>
      <c r="L23" s="44">
        <v>38204</v>
      </c>
      <c r="M23" s="6">
        <v>3</v>
      </c>
    </row>
    <row r="24" spans="1:13" ht="20.100000000000001" customHeight="1" x14ac:dyDescent="0.25">
      <c r="A24" s="18" t="s">
        <v>47</v>
      </c>
      <c r="B24" s="20">
        <v>6012</v>
      </c>
      <c r="C24" s="21" t="s">
        <v>49</v>
      </c>
      <c r="D24" s="21" t="s">
        <v>52</v>
      </c>
      <c r="E24" s="19">
        <v>19.7</v>
      </c>
      <c r="F24" s="19">
        <v>29.7</v>
      </c>
      <c r="G24" s="42">
        <f t="shared" si="1"/>
        <v>10</v>
      </c>
      <c r="H24" s="43" t="s">
        <v>27</v>
      </c>
      <c r="I24" s="22">
        <v>2792</v>
      </c>
      <c r="J24" s="23" t="s">
        <v>50</v>
      </c>
      <c r="K24" s="24" t="s">
        <v>355</v>
      </c>
      <c r="L24" s="44">
        <v>38204</v>
      </c>
      <c r="M24" s="6">
        <v>3</v>
      </c>
    </row>
    <row r="25" spans="1:13" s="25" customFormat="1" ht="20.100000000000001" customHeight="1" x14ac:dyDescent="0.25">
      <c r="A25" s="18" t="s">
        <v>53</v>
      </c>
      <c r="B25" s="20">
        <v>5300</v>
      </c>
      <c r="C25" s="21" t="s">
        <v>54</v>
      </c>
      <c r="D25" s="21" t="s">
        <v>55</v>
      </c>
      <c r="E25" s="19">
        <v>0</v>
      </c>
      <c r="F25" s="19">
        <v>23.3</v>
      </c>
      <c r="G25" s="42">
        <f t="shared" si="1"/>
        <v>23.3</v>
      </c>
      <c r="H25" s="43" t="s">
        <v>27</v>
      </c>
      <c r="I25" s="22">
        <v>2992</v>
      </c>
      <c r="J25" s="23" t="s">
        <v>50</v>
      </c>
      <c r="K25" s="24" t="s">
        <v>355</v>
      </c>
      <c r="L25" s="44">
        <v>38204</v>
      </c>
      <c r="M25" s="6">
        <v>3</v>
      </c>
    </row>
    <row r="26" spans="1:13" ht="20.100000000000001" customHeight="1" x14ac:dyDescent="0.25">
      <c r="A26" s="18" t="s">
        <v>56</v>
      </c>
      <c r="B26" s="20">
        <v>5310</v>
      </c>
      <c r="C26" s="21" t="s">
        <v>48</v>
      </c>
      <c r="D26" s="21" t="s">
        <v>57</v>
      </c>
      <c r="E26" s="19">
        <v>0</v>
      </c>
      <c r="F26" s="19">
        <v>29</v>
      </c>
      <c r="G26" s="42">
        <f t="shared" si="1"/>
        <v>29</v>
      </c>
      <c r="H26" s="43" t="s">
        <v>27</v>
      </c>
      <c r="I26" s="22">
        <v>2792</v>
      </c>
      <c r="J26" s="23" t="s">
        <v>50</v>
      </c>
      <c r="K26" s="24" t="s">
        <v>355</v>
      </c>
      <c r="L26" s="44">
        <v>38204</v>
      </c>
      <c r="M26" s="6">
        <v>3</v>
      </c>
    </row>
    <row r="27" spans="1:13" ht="20.100000000000001" customHeight="1" x14ac:dyDescent="0.25">
      <c r="A27" s="18" t="s">
        <v>58</v>
      </c>
      <c r="B27" s="20">
        <v>5910</v>
      </c>
      <c r="C27" s="21" t="s">
        <v>59</v>
      </c>
      <c r="D27" s="21" t="s">
        <v>60</v>
      </c>
      <c r="E27" s="19">
        <v>0</v>
      </c>
      <c r="F27" s="19">
        <v>26</v>
      </c>
      <c r="G27" s="42">
        <f t="shared" si="1"/>
        <v>26</v>
      </c>
      <c r="H27" s="43" t="s">
        <v>27</v>
      </c>
      <c r="I27" s="22">
        <v>2821</v>
      </c>
      <c r="J27" s="23" t="s">
        <v>50</v>
      </c>
      <c r="K27" s="24" t="s">
        <v>355</v>
      </c>
      <c r="L27" s="24"/>
      <c r="M27" s="6">
        <v>3</v>
      </c>
    </row>
    <row r="28" spans="1:13" ht="20.100000000000001" customHeight="1" x14ac:dyDescent="0.25">
      <c r="A28" s="18" t="s">
        <v>61</v>
      </c>
      <c r="B28" s="20">
        <v>5800</v>
      </c>
      <c r="C28" s="21" t="s">
        <v>62</v>
      </c>
      <c r="D28" s="21" t="s">
        <v>63</v>
      </c>
      <c r="E28" s="19">
        <v>0</v>
      </c>
      <c r="F28" s="19">
        <v>49.2</v>
      </c>
      <c r="G28" s="42">
        <f t="shared" si="1"/>
        <v>49.2</v>
      </c>
      <c r="H28" s="43" t="s">
        <v>27</v>
      </c>
      <c r="I28" s="22">
        <v>2824</v>
      </c>
      <c r="J28" s="23" t="s">
        <v>64</v>
      </c>
      <c r="K28" s="24" t="s">
        <v>355</v>
      </c>
      <c r="L28" s="24"/>
      <c r="M28" s="6">
        <v>3</v>
      </c>
    </row>
    <row r="29" spans="1:13" ht="20.100000000000001" customHeight="1" x14ac:dyDescent="0.25">
      <c r="A29" s="18" t="s">
        <v>65</v>
      </c>
      <c r="B29" s="20">
        <v>5005</v>
      </c>
      <c r="C29" s="21" t="s">
        <v>66</v>
      </c>
      <c r="D29" s="21" t="s">
        <v>67</v>
      </c>
      <c r="E29" s="19">
        <v>0</v>
      </c>
      <c r="F29" s="19">
        <v>3.7850000000000001</v>
      </c>
      <c r="G29" s="42">
        <f t="shared" si="1"/>
        <v>3.7850000000000001</v>
      </c>
      <c r="H29" s="43" t="s">
        <v>27</v>
      </c>
      <c r="I29" s="22">
        <v>2824</v>
      </c>
      <c r="J29" s="23" t="s">
        <v>68</v>
      </c>
      <c r="K29" s="24" t="s">
        <v>355</v>
      </c>
      <c r="L29" s="24"/>
      <c r="M29" s="6">
        <v>3</v>
      </c>
    </row>
    <row r="30" spans="1:13" ht="20.100000000000001" customHeight="1" x14ac:dyDescent="0.25">
      <c r="A30" s="18" t="s">
        <v>69</v>
      </c>
      <c r="B30" s="20">
        <v>5010</v>
      </c>
      <c r="C30" s="21" t="s">
        <v>70</v>
      </c>
      <c r="D30" s="21" t="s">
        <v>71</v>
      </c>
      <c r="E30" s="19">
        <v>0</v>
      </c>
      <c r="F30" s="19">
        <v>26.4</v>
      </c>
      <c r="G30" s="42">
        <f t="shared" si="1"/>
        <v>26.4</v>
      </c>
      <c r="H30" s="43" t="s">
        <v>27</v>
      </c>
      <c r="I30" s="22">
        <v>3464</v>
      </c>
      <c r="J30" s="23" t="s">
        <v>68</v>
      </c>
      <c r="K30" s="24" t="s">
        <v>355</v>
      </c>
      <c r="L30" s="24"/>
      <c r="M30" s="6">
        <v>3</v>
      </c>
    </row>
    <row r="31" spans="1:13" ht="20.100000000000001" customHeight="1" x14ac:dyDescent="0.25">
      <c r="A31" s="45" t="s">
        <v>69</v>
      </c>
      <c r="B31" s="46">
        <v>5012</v>
      </c>
      <c r="C31" s="48" t="s">
        <v>71</v>
      </c>
      <c r="D31" s="23" t="s">
        <v>72</v>
      </c>
      <c r="E31" s="19">
        <v>26.4</v>
      </c>
      <c r="F31" s="19">
        <v>35</v>
      </c>
      <c r="G31" s="42">
        <f t="shared" si="1"/>
        <v>8.6000000000000014</v>
      </c>
      <c r="H31" s="43" t="s">
        <v>27</v>
      </c>
      <c r="I31" s="22">
        <v>3464</v>
      </c>
      <c r="J31" s="23" t="s">
        <v>68</v>
      </c>
      <c r="K31" s="24" t="s">
        <v>355</v>
      </c>
      <c r="L31" s="24"/>
      <c r="M31" s="6">
        <v>3</v>
      </c>
    </row>
    <row r="32" spans="1:13" ht="20.100000000000001" customHeight="1" x14ac:dyDescent="0.25">
      <c r="A32" s="45" t="s">
        <v>69</v>
      </c>
      <c r="B32" s="46">
        <v>5014</v>
      </c>
      <c r="C32" s="48" t="s">
        <v>72</v>
      </c>
      <c r="D32" s="23" t="s">
        <v>73</v>
      </c>
      <c r="E32" s="19">
        <v>35</v>
      </c>
      <c r="F32" s="19">
        <v>60.365000000000002</v>
      </c>
      <c r="G32" s="42">
        <f t="shared" si="1"/>
        <v>25.365000000000002</v>
      </c>
      <c r="H32" s="43" t="s">
        <v>27</v>
      </c>
      <c r="I32" s="22" t="s">
        <v>395</v>
      </c>
      <c r="J32" s="23" t="s">
        <v>68</v>
      </c>
      <c r="K32" s="24" t="s">
        <v>355</v>
      </c>
      <c r="L32" s="24"/>
      <c r="M32" s="6">
        <v>3</v>
      </c>
    </row>
    <row r="33" spans="1:13" ht="20.100000000000001" customHeight="1" x14ac:dyDescent="0.25">
      <c r="A33" s="20" t="s">
        <v>74</v>
      </c>
      <c r="B33" s="20">
        <v>5130</v>
      </c>
      <c r="C33" s="21" t="s">
        <v>75</v>
      </c>
      <c r="D33" s="21" t="s">
        <v>76</v>
      </c>
      <c r="E33" s="19">
        <v>0</v>
      </c>
      <c r="F33" s="19">
        <v>28.494</v>
      </c>
      <c r="G33" s="42">
        <f t="shared" si="1"/>
        <v>28.494</v>
      </c>
      <c r="H33" s="43" t="s">
        <v>77</v>
      </c>
      <c r="I33" s="22" t="s">
        <v>395</v>
      </c>
      <c r="J33" s="23" t="s">
        <v>68</v>
      </c>
      <c r="K33" s="24" t="s">
        <v>355</v>
      </c>
      <c r="L33" s="24"/>
      <c r="M33" s="1">
        <v>1</v>
      </c>
    </row>
    <row r="34" spans="1:13" ht="20.100000000000001" customHeight="1" x14ac:dyDescent="0.25">
      <c r="A34" s="20" t="s">
        <v>74</v>
      </c>
      <c r="B34" s="20">
        <v>5132</v>
      </c>
      <c r="C34" s="21" t="s">
        <v>78</v>
      </c>
      <c r="D34" s="21" t="s">
        <v>79</v>
      </c>
      <c r="E34" s="19">
        <v>28.494</v>
      </c>
      <c r="F34" s="19">
        <v>53.2</v>
      </c>
      <c r="G34" s="42">
        <f t="shared" si="1"/>
        <v>24.706000000000003</v>
      </c>
      <c r="H34" s="43" t="s">
        <v>77</v>
      </c>
      <c r="I34" s="22" t="s">
        <v>395</v>
      </c>
      <c r="J34" s="23" t="s">
        <v>80</v>
      </c>
      <c r="K34" s="24" t="s">
        <v>355</v>
      </c>
      <c r="L34" s="24"/>
      <c r="M34">
        <v>1</v>
      </c>
    </row>
    <row r="35" spans="1:13" ht="20.100000000000001" customHeight="1" x14ac:dyDescent="0.25">
      <c r="A35" s="20" t="s">
        <v>74</v>
      </c>
      <c r="B35" s="20">
        <v>5134</v>
      </c>
      <c r="C35" s="21" t="s">
        <v>79</v>
      </c>
      <c r="D35" s="21" t="s">
        <v>81</v>
      </c>
      <c r="E35" s="19">
        <v>53.2</v>
      </c>
      <c r="F35" s="19">
        <v>80.7</v>
      </c>
      <c r="G35" s="42">
        <f t="shared" si="1"/>
        <v>27.5</v>
      </c>
      <c r="H35" s="43" t="s">
        <v>27</v>
      </c>
      <c r="I35" s="22" t="s">
        <v>395</v>
      </c>
      <c r="J35" s="23" t="s">
        <v>80</v>
      </c>
      <c r="K35" s="24" t="s">
        <v>355</v>
      </c>
      <c r="L35" s="24"/>
      <c r="M35" s="6">
        <v>3</v>
      </c>
    </row>
    <row r="36" spans="1:13" ht="20.100000000000001" customHeight="1" x14ac:dyDescent="0.25">
      <c r="A36" s="18" t="s">
        <v>74</v>
      </c>
      <c r="B36" s="20">
        <v>5136</v>
      </c>
      <c r="C36" s="21" t="s">
        <v>81</v>
      </c>
      <c r="D36" s="21" t="s">
        <v>82</v>
      </c>
      <c r="E36" s="19">
        <v>80.7</v>
      </c>
      <c r="F36" s="19">
        <v>104.4</v>
      </c>
      <c r="G36" s="42">
        <f t="shared" si="1"/>
        <v>23.700000000000003</v>
      </c>
      <c r="H36" s="43" t="s">
        <v>27</v>
      </c>
      <c r="I36" s="22" t="s">
        <v>395</v>
      </c>
      <c r="J36" s="23" t="s">
        <v>80</v>
      </c>
      <c r="K36" s="24" t="s">
        <v>355</v>
      </c>
      <c r="L36" s="24"/>
      <c r="M36" s="6">
        <v>3</v>
      </c>
    </row>
    <row r="37" spans="1:13" ht="20.100000000000001" customHeight="1" x14ac:dyDescent="0.25">
      <c r="A37" s="20" t="s">
        <v>74</v>
      </c>
      <c r="B37" s="20">
        <v>5138</v>
      </c>
      <c r="C37" s="21" t="s">
        <v>82</v>
      </c>
      <c r="D37" s="21" t="s">
        <v>83</v>
      </c>
      <c r="E37" s="19">
        <v>104.4</v>
      </c>
      <c r="F37" s="19">
        <v>130.05000000000001</v>
      </c>
      <c r="G37" s="42">
        <f t="shared" si="1"/>
        <v>25.650000000000006</v>
      </c>
      <c r="H37" s="43" t="s">
        <v>27</v>
      </c>
      <c r="I37" s="22" t="s">
        <v>395</v>
      </c>
      <c r="J37" s="23" t="s">
        <v>80</v>
      </c>
      <c r="K37" s="24" t="s">
        <v>355</v>
      </c>
      <c r="L37" s="24"/>
      <c r="M37" s="6">
        <v>3</v>
      </c>
    </row>
    <row r="38" spans="1:13" ht="20.100000000000001" customHeight="1" x14ac:dyDescent="0.25">
      <c r="A38" s="20" t="s">
        <v>74</v>
      </c>
      <c r="B38" s="20">
        <v>5140</v>
      </c>
      <c r="C38" s="21" t="s">
        <v>84</v>
      </c>
      <c r="D38" s="21" t="s">
        <v>85</v>
      </c>
      <c r="E38" s="19">
        <v>130.05000000000001</v>
      </c>
      <c r="F38" s="19">
        <v>156.72999999999999</v>
      </c>
      <c r="G38" s="42">
        <f t="shared" si="1"/>
        <v>26.679999999999978</v>
      </c>
      <c r="H38" s="43" t="s">
        <v>27</v>
      </c>
      <c r="I38" s="22" t="s">
        <v>395</v>
      </c>
      <c r="J38" s="23" t="s">
        <v>80</v>
      </c>
      <c r="K38" s="24" t="s">
        <v>355</v>
      </c>
      <c r="L38" s="24"/>
      <c r="M38" s="6">
        <v>3</v>
      </c>
    </row>
    <row r="39" spans="1:13" ht="20.100000000000001" customHeight="1" x14ac:dyDescent="0.25">
      <c r="A39" s="20" t="s">
        <v>74</v>
      </c>
      <c r="B39" s="20">
        <v>5142</v>
      </c>
      <c r="C39" s="21" t="s">
        <v>85</v>
      </c>
      <c r="D39" s="21" t="s">
        <v>86</v>
      </c>
      <c r="E39" s="19">
        <v>156.72999999999999</v>
      </c>
      <c r="F39" s="19">
        <v>183.2</v>
      </c>
      <c r="G39" s="42">
        <f t="shared" si="1"/>
        <v>26.47</v>
      </c>
      <c r="H39" s="43" t="s">
        <v>27</v>
      </c>
      <c r="I39" s="22" t="s">
        <v>395</v>
      </c>
      <c r="J39" s="23" t="s">
        <v>80</v>
      </c>
      <c r="K39" s="24" t="s">
        <v>355</v>
      </c>
      <c r="L39" s="24"/>
      <c r="M39" s="6">
        <v>3</v>
      </c>
    </row>
    <row r="40" spans="1:13" ht="20.100000000000001" customHeight="1" x14ac:dyDescent="0.25">
      <c r="A40" s="20" t="s">
        <v>74</v>
      </c>
      <c r="B40" s="20">
        <v>5144</v>
      </c>
      <c r="C40" s="21" t="s">
        <v>87</v>
      </c>
      <c r="D40" s="21" t="s">
        <v>88</v>
      </c>
      <c r="E40" s="19">
        <v>183.2</v>
      </c>
      <c r="F40" s="19">
        <v>202.2</v>
      </c>
      <c r="G40" s="42">
        <f t="shared" si="1"/>
        <v>19</v>
      </c>
      <c r="H40" s="43" t="s">
        <v>27</v>
      </c>
      <c r="I40" s="22" t="s">
        <v>395</v>
      </c>
      <c r="J40" s="23" t="s">
        <v>80</v>
      </c>
      <c r="K40" s="24" t="s">
        <v>355</v>
      </c>
      <c r="L40" s="24"/>
      <c r="M40" s="6">
        <v>3</v>
      </c>
    </row>
    <row r="41" spans="1:13" ht="20.100000000000001" customHeight="1" x14ac:dyDescent="0.25">
      <c r="A41" s="18" t="s">
        <v>74</v>
      </c>
      <c r="B41" s="20">
        <v>5146</v>
      </c>
      <c r="C41" s="21" t="s">
        <v>89</v>
      </c>
      <c r="D41" s="21" t="s">
        <v>90</v>
      </c>
      <c r="E41" s="19">
        <v>202.2</v>
      </c>
      <c r="F41" s="19">
        <v>227.41</v>
      </c>
      <c r="G41" s="42">
        <f t="shared" si="1"/>
        <v>25.210000000000008</v>
      </c>
      <c r="H41" s="43" t="s">
        <v>27</v>
      </c>
      <c r="I41" s="22">
        <v>2792</v>
      </c>
      <c r="J41" s="23" t="s">
        <v>80</v>
      </c>
      <c r="K41" s="24" t="s">
        <v>355</v>
      </c>
      <c r="L41" s="44">
        <v>38204</v>
      </c>
      <c r="M41" s="6">
        <v>3</v>
      </c>
    </row>
    <row r="42" spans="1:13" ht="20.100000000000001" customHeight="1" x14ac:dyDescent="0.25">
      <c r="A42" s="18" t="s">
        <v>74</v>
      </c>
      <c r="B42" s="20">
        <v>5148</v>
      </c>
      <c r="C42" s="21" t="s">
        <v>90</v>
      </c>
      <c r="D42" s="21" t="s">
        <v>91</v>
      </c>
      <c r="E42" s="19">
        <v>227.41</v>
      </c>
      <c r="F42" s="19">
        <v>244.16</v>
      </c>
      <c r="G42" s="42">
        <f t="shared" si="1"/>
        <v>16.75</v>
      </c>
      <c r="H42" s="43" t="s">
        <v>27</v>
      </c>
      <c r="I42" s="22">
        <v>2792</v>
      </c>
      <c r="J42" s="23" t="s">
        <v>80</v>
      </c>
      <c r="K42" s="24" t="s">
        <v>355</v>
      </c>
      <c r="L42" s="44">
        <v>38204</v>
      </c>
      <c r="M42" s="6">
        <v>3</v>
      </c>
    </row>
    <row r="43" spans="1:13" ht="20.100000000000001" customHeight="1" x14ac:dyDescent="0.25">
      <c r="A43" s="18" t="s">
        <v>74</v>
      </c>
      <c r="B43" s="22">
        <v>5150</v>
      </c>
      <c r="C43" s="43" t="s">
        <v>91</v>
      </c>
      <c r="D43" s="43" t="s">
        <v>92</v>
      </c>
      <c r="E43" s="19">
        <v>244.16</v>
      </c>
      <c r="F43" s="19">
        <v>266.16000000000003</v>
      </c>
      <c r="G43" s="42">
        <f t="shared" si="1"/>
        <v>22.000000000000028</v>
      </c>
      <c r="H43" s="43" t="s">
        <v>27</v>
      </c>
      <c r="I43" s="22">
        <v>2792</v>
      </c>
      <c r="J43" s="23" t="s">
        <v>80</v>
      </c>
      <c r="K43" s="24" t="s">
        <v>355</v>
      </c>
      <c r="L43" s="44">
        <v>38204</v>
      </c>
      <c r="M43" s="6">
        <v>3</v>
      </c>
    </row>
    <row r="44" spans="1:13" ht="20.100000000000001" customHeight="1" x14ac:dyDescent="0.25">
      <c r="A44" s="20" t="s">
        <v>93</v>
      </c>
      <c r="B44" s="20">
        <v>5210</v>
      </c>
      <c r="C44" s="21" t="s">
        <v>94</v>
      </c>
      <c r="D44" s="21" t="s">
        <v>95</v>
      </c>
      <c r="E44" s="19">
        <v>0</v>
      </c>
      <c r="F44" s="19">
        <v>20.81</v>
      </c>
      <c r="G44" s="42">
        <f t="shared" si="1"/>
        <v>20.81</v>
      </c>
      <c r="H44" s="43" t="s">
        <v>27</v>
      </c>
      <c r="I44" s="22" t="s">
        <v>395</v>
      </c>
      <c r="J44" s="23" t="s">
        <v>68</v>
      </c>
      <c r="K44" s="24" t="s">
        <v>355</v>
      </c>
      <c r="L44" s="24"/>
      <c r="M44" s="6">
        <v>3</v>
      </c>
    </row>
    <row r="45" spans="1:13" ht="20.100000000000001" customHeight="1" x14ac:dyDescent="0.25">
      <c r="A45" s="20" t="s">
        <v>93</v>
      </c>
      <c r="B45" s="20">
        <v>5212</v>
      </c>
      <c r="C45" s="21" t="s">
        <v>96</v>
      </c>
      <c r="D45" s="21" t="s">
        <v>97</v>
      </c>
      <c r="E45" s="19">
        <v>20.81</v>
      </c>
      <c r="F45" s="19">
        <v>37.030999999999999</v>
      </c>
      <c r="G45" s="42">
        <f t="shared" si="1"/>
        <v>16.221</v>
      </c>
      <c r="H45" s="43" t="s">
        <v>27</v>
      </c>
      <c r="I45" s="22" t="s">
        <v>395</v>
      </c>
      <c r="J45" s="23" t="s">
        <v>42</v>
      </c>
      <c r="K45" s="24" t="s">
        <v>355</v>
      </c>
      <c r="L45" s="24"/>
      <c r="M45" s="6">
        <v>3</v>
      </c>
    </row>
    <row r="46" spans="1:13" ht="20.100000000000001" customHeight="1" x14ac:dyDescent="0.25">
      <c r="A46" s="20" t="s">
        <v>93</v>
      </c>
      <c r="B46" s="20">
        <v>5214</v>
      </c>
      <c r="C46" s="21" t="s">
        <v>98</v>
      </c>
      <c r="D46" s="21" t="s">
        <v>99</v>
      </c>
      <c r="E46" s="19">
        <v>37.030999999999999</v>
      </c>
      <c r="F46" s="19">
        <v>59.442</v>
      </c>
      <c r="G46" s="42">
        <f t="shared" si="1"/>
        <v>22.411000000000001</v>
      </c>
      <c r="H46" s="43" t="s">
        <v>27</v>
      </c>
      <c r="I46" s="22" t="s">
        <v>395</v>
      </c>
      <c r="J46" s="23" t="s">
        <v>42</v>
      </c>
      <c r="K46" s="24" t="s">
        <v>355</v>
      </c>
      <c r="L46" s="24"/>
      <c r="M46" s="6">
        <v>3</v>
      </c>
    </row>
    <row r="47" spans="1:13" ht="20.100000000000001" customHeight="1" x14ac:dyDescent="0.25">
      <c r="A47" s="18" t="s">
        <v>93</v>
      </c>
      <c r="B47" s="20">
        <v>5216</v>
      </c>
      <c r="C47" s="21" t="s">
        <v>99</v>
      </c>
      <c r="D47" s="21" t="s">
        <v>100</v>
      </c>
      <c r="E47" s="19">
        <v>59.442</v>
      </c>
      <c r="F47" s="19">
        <v>76.742000000000004</v>
      </c>
      <c r="G47" s="42">
        <f t="shared" si="1"/>
        <v>17.300000000000004</v>
      </c>
      <c r="H47" s="43" t="s">
        <v>27</v>
      </c>
      <c r="I47" s="22" t="s">
        <v>395</v>
      </c>
      <c r="J47" s="23" t="s">
        <v>42</v>
      </c>
      <c r="K47" s="24" t="s">
        <v>355</v>
      </c>
      <c r="L47" s="44">
        <v>38204</v>
      </c>
      <c r="M47" s="6">
        <v>3</v>
      </c>
    </row>
    <row r="48" spans="1:13" ht="20.100000000000001" customHeight="1" x14ac:dyDescent="0.25">
      <c r="A48" s="18" t="s">
        <v>93</v>
      </c>
      <c r="B48" s="20">
        <v>5218</v>
      </c>
      <c r="C48" s="21" t="s">
        <v>100</v>
      </c>
      <c r="D48" s="21" t="s">
        <v>101</v>
      </c>
      <c r="E48" s="19">
        <v>76.742000000000004</v>
      </c>
      <c r="F48" s="19">
        <v>106.84</v>
      </c>
      <c r="G48" s="42">
        <f t="shared" si="1"/>
        <v>30.097999999999999</v>
      </c>
      <c r="H48" s="43" t="s">
        <v>27</v>
      </c>
      <c r="I48" s="22" t="s">
        <v>395</v>
      </c>
      <c r="J48" s="23" t="s">
        <v>42</v>
      </c>
      <c r="K48" s="24" t="s">
        <v>355</v>
      </c>
      <c r="L48" s="44">
        <v>38204</v>
      </c>
      <c r="M48" s="6">
        <v>3</v>
      </c>
    </row>
    <row r="49" spans="1:13" ht="20.100000000000001" customHeight="1" x14ac:dyDescent="0.25">
      <c r="A49" s="18" t="s">
        <v>93</v>
      </c>
      <c r="B49" s="20">
        <v>5220</v>
      </c>
      <c r="C49" s="21" t="s">
        <v>101</v>
      </c>
      <c r="D49" s="21" t="s">
        <v>102</v>
      </c>
      <c r="E49" s="19">
        <v>106.84</v>
      </c>
      <c r="F49" s="19">
        <v>137.94</v>
      </c>
      <c r="G49" s="42">
        <f t="shared" si="1"/>
        <v>31.099999999999994</v>
      </c>
      <c r="H49" s="43" t="s">
        <v>27</v>
      </c>
      <c r="I49" s="22">
        <v>2792</v>
      </c>
      <c r="J49" s="23" t="s">
        <v>42</v>
      </c>
      <c r="K49" s="24" t="s">
        <v>355</v>
      </c>
      <c r="L49" s="44">
        <v>38204</v>
      </c>
      <c r="M49" s="6">
        <v>3</v>
      </c>
    </row>
    <row r="50" spans="1:13" ht="20.100000000000001" customHeight="1" x14ac:dyDescent="0.25">
      <c r="A50" s="18" t="s">
        <v>93</v>
      </c>
      <c r="B50" s="20">
        <v>5222</v>
      </c>
      <c r="C50" s="21" t="s">
        <v>343</v>
      </c>
      <c r="D50" s="21" t="s">
        <v>103</v>
      </c>
      <c r="E50" s="19">
        <v>137.94</v>
      </c>
      <c r="F50" s="19">
        <v>186.54</v>
      </c>
      <c r="G50" s="42">
        <f t="shared" si="1"/>
        <v>48.599999999999994</v>
      </c>
      <c r="H50" s="43" t="s">
        <v>27</v>
      </c>
      <c r="I50" s="22" t="s">
        <v>395</v>
      </c>
      <c r="J50" s="23" t="s">
        <v>42</v>
      </c>
      <c r="K50" s="24" t="s">
        <v>355</v>
      </c>
      <c r="L50" s="24"/>
      <c r="M50" s="6">
        <v>3</v>
      </c>
    </row>
    <row r="51" spans="1:13" ht="20.100000000000001" customHeight="1" x14ac:dyDescent="0.25">
      <c r="A51" s="18" t="s">
        <v>93</v>
      </c>
      <c r="B51" s="20">
        <v>5224</v>
      </c>
      <c r="C51" s="21" t="s">
        <v>344</v>
      </c>
      <c r="D51" s="21" t="s">
        <v>104</v>
      </c>
      <c r="E51" s="19">
        <v>186.54</v>
      </c>
      <c r="F51" s="19">
        <v>226.54</v>
      </c>
      <c r="G51" s="42">
        <f t="shared" si="1"/>
        <v>40</v>
      </c>
      <c r="H51" s="43" t="s">
        <v>27</v>
      </c>
      <c r="I51" s="22" t="s">
        <v>395</v>
      </c>
      <c r="J51" s="23" t="s">
        <v>105</v>
      </c>
      <c r="K51" s="24" t="s">
        <v>355</v>
      </c>
      <c r="L51" s="24"/>
      <c r="M51" s="6">
        <v>3</v>
      </c>
    </row>
    <row r="52" spans="1:13" ht="20.100000000000001" customHeight="1" x14ac:dyDescent="0.25">
      <c r="A52" s="18" t="s">
        <v>93</v>
      </c>
      <c r="B52" s="20">
        <v>5226</v>
      </c>
      <c r="C52" s="21" t="s">
        <v>106</v>
      </c>
      <c r="D52" s="21" t="s">
        <v>107</v>
      </c>
      <c r="E52" s="19">
        <v>226.54</v>
      </c>
      <c r="F52" s="19">
        <v>246.54</v>
      </c>
      <c r="G52" s="42">
        <f t="shared" si="1"/>
        <v>20</v>
      </c>
      <c r="H52" s="43" t="s">
        <v>27</v>
      </c>
      <c r="I52" s="22">
        <v>3967</v>
      </c>
      <c r="J52" s="23" t="s">
        <v>108</v>
      </c>
      <c r="K52" s="24" t="s">
        <v>355</v>
      </c>
      <c r="L52" s="24"/>
      <c r="M52" s="6">
        <v>3</v>
      </c>
    </row>
    <row r="53" spans="1:13" ht="20.100000000000001" customHeight="1" x14ac:dyDescent="0.25">
      <c r="A53" s="20" t="s">
        <v>109</v>
      </c>
      <c r="B53" s="20">
        <v>5040</v>
      </c>
      <c r="C53" s="21" t="s">
        <v>110</v>
      </c>
      <c r="D53" s="21" t="s">
        <v>111</v>
      </c>
      <c r="E53" s="19">
        <v>0</v>
      </c>
      <c r="F53" s="19">
        <v>24.972000000000001</v>
      </c>
      <c r="G53" s="42">
        <f t="shared" si="1"/>
        <v>24.972000000000001</v>
      </c>
      <c r="H53" s="43" t="s">
        <v>27</v>
      </c>
      <c r="I53" s="22" t="s">
        <v>395</v>
      </c>
      <c r="J53" s="23" t="s">
        <v>112</v>
      </c>
      <c r="K53" s="24" t="s">
        <v>355</v>
      </c>
      <c r="L53" s="24"/>
      <c r="M53" s="6">
        <v>3</v>
      </c>
    </row>
    <row r="54" spans="1:13" ht="20.100000000000001" customHeight="1" x14ac:dyDescent="0.25">
      <c r="A54" s="20" t="s">
        <v>113</v>
      </c>
      <c r="B54" s="20">
        <v>5454</v>
      </c>
      <c r="C54" s="21" t="s">
        <v>114</v>
      </c>
      <c r="D54" s="21" t="s">
        <v>115</v>
      </c>
      <c r="E54" s="19">
        <v>0</v>
      </c>
      <c r="F54" s="19">
        <v>27.43</v>
      </c>
      <c r="G54" s="42">
        <f t="shared" si="1"/>
        <v>27.43</v>
      </c>
      <c r="H54" s="43" t="s">
        <v>27</v>
      </c>
      <c r="I54" s="22">
        <v>2792</v>
      </c>
      <c r="J54" s="23" t="s">
        <v>116</v>
      </c>
      <c r="K54" s="24" t="s">
        <v>355</v>
      </c>
      <c r="L54" s="44">
        <v>38204</v>
      </c>
      <c r="M54" s="6">
        <v>3</v>
      </c>
    </row>
    <row r="55" spans="1:13" ht="20.100000000000001" customHeight="1" x14ac:dyDescent="0.25">
      <c r="A55" s="20" t="s">
        <v>113</v>
      </c>
      <c r="B55" s="20">
        <v>5456</v>
      </c>
      <c r="C55" s="21" t="s">
        <v>115</v>
      </c>
      <c r="D55" s="21" t="s">
        <v>117</v>
      </c>
      <c r="E55" s="19">
        <v>27.43</v>
      </c>
      <c r="F55" s="19">
        <v>59.78</v>
      </c>
      <c r="G55" s="42">
        <f t="shared" si="1"/>
        <v>32.35</v>
      </c>
      <c r="H55" s="43" t="s">
        <v>27</v>
      </c>
      <c r="I55" s="22">
        <v>2792</v>
      </c>
      <c r="J55" s="23" t="s">
        <v>116</v>
      </c>
      <c r="K55" s="24" t="s">
        <v>355</v>
      </c>
      <c r="L55" s="44">
        <v>38204</v>
      </c>
      <c r="M55" s="6">
        <v>3</v>
      </c>
    </row>
    <row r="56" spans="1:13" ht="20.100000000000001" customHeight="1" x14ac:dyDescent="0.25">
      <c r="A56" s="20" t="s">
        <v>113</v>
      </c>
      <c r="B56" s="20">
        <v>5458</v>
      </c>
      <c r="C56" s="21" t="s">
        <v>117</v>
      </c>
      <c r="D56" s="21" t="s">
        <v>118</v>
      </c>
      <c r="E56" s="19">
        <v>59.78</v>
      </c>
      <c r="F56" s="19">
        <v>72.290000000000006</v>
      </c>
      <c r="G56" s="42">
        <f t="shared" si="1"/>
        <v>12.510000000000005</v>
      </c>
      <c r="H56" s="43" t="s">
        <v>27</v>
      </c>
      <c r="I56" s="22">
        <v>2792</v>
      </c>
      <c r="J56" s="23" t="s">
        <v>116</v>
      </c>
      <c r="K56" s="24" t="s">
        <v>355</v>
      </c>
      <c r="L56" s="44">
        <v>38204</v>
      </c>
      <c r="M56" s="6">
        <v>3</v>
      </c>
    </row>
    <row r="57" spans="1:13" ht="20.100000000000001" customHeight="1" x14ac:dyDescent="0.25">
      <c r="A57" s="20" t="s">
        <v>113</v>
      </c>
      <c r="B57" s="20">
        <v>5460</v>
      </c>
      <c r="C57" s="21" t="s">
        <v>118</v>
      </c>
      <c r="D57" s="21" t="s">
        <v>51</v>
      </c>
      <c r="E57" s="19">
        <v>72.290000000000006</v>
      </c>
      <c r="F57" s="19">
        <v>91.54</v>
      </c>
      <c r="G57" s="42">
        <f t="shared" si="1"/>
        <v>19.25</v>
      </c>
      <c r="H57" s="43" t="s">
        <v>27</v>
      </c>
      <c r="I57" s="22">
        <v>2792</v>
      </c>
      <c r="J57" s="23" t="s">
        <v>116</v>
      </c>
      <c r="K57" s="24" t="s">
        <v>355</v>
      </c>
      <c r="L57" s="44">
        <v>38204</v>
      </c>
      <c r="M57" s="6">
        <v>3</v>
      </c>
    </row>
    <row r="58" spans="1:13" ht="20.100000000000001" customHeight="1" x14ac:dyDescent="0.25">
      <c r="A58" s="18" t="s">
        <v>119</v>
      </c>
      <c r="B58" s="20">
        <v>5530</v>
      </c>
      <c r="C58" s="21" t="s">
        <v>120</v>
      </c>
      <c r="D58" s="21" t="s">
        <v>121</v>
      </c>
      <c r="E58" s="19">
        <v>0</v>
      </c>
      <c r="F58" s="19">
        <v>22.5</v>
      </c>
      <c r="G58" s="42">
        <f t="shared" si="1"/>
        <v>22.5</v>
      </c>
      <c r="H58" s="43" t="s">
        <v>27</v>
      </c>
      <c r="I58" s="22" t="s">
        <v>397</v>
      </c>
      <c r="J58" s="23" t="s">
        <v>112</v>
      </c>
      <c r="K58" s="24" t="s">
        <v>355</v>
      </c>
      <c r="L58" s="24"/>
      <c r="M58" s="6">
        <v>3</v>
      </c>
    </row>
    <row r="59" spans="1:13" ht="20.100000000000001" customHeight="1" x14ac:dyDescent="0.25">
      <c r="A59" s="18" t="s">
        <v>119</v>
      </c>
      <c r="B59" s="20">
        <v>5532</v>
      </c>
      <c r="C59" s="21" t="s">
        <v>121</v>
      </c>
      <c r="D59" s="21" t="s">
        <v>122</v>
      </c>
      <c r="E59" s="19">
        <v>22.5</v>
      </c>
      <c r="F59" s="19">
        <v>47.4</v>
      </c>
      <c r="G59" s="42">
        <f t="shared" si="1"/>
        <v>24.9</v>
      </c>
      <c r="H59" s="43" t="s">
        <v>27</v>
      </c>
      <c r="I59" s="22" t="s">
        <v>395</v>
      </c>
      <c r="J59" s="23" t="s">
        <v>112</v>
      </c>
      <c r="K59" s="24" t="s">
        <v>355</v>
      </c>
      <c r="L59" s="24"/>
      <c r="M59" s="6">
        <v>3</v>
      </c>
    </row>
    <row r="60" spans="1:13" ht="20.100000000000001" customHeight="1" x14ac:dyDescent="0.25">
      <c r="A60" s="18" t="s">
        <v>123</v>
      </c>
      <c r="B60" s="20">
        <v>5520</v>
      </c>
      <c r="C60" s="21" t="s">
        <v>124</v>
      </c>
      <c r="D60" s="21" t="s">
        <v>125</v>
      </c>
      <c r="E60" s="19">
        <v>0</v>
      </c>
      <c r="F60" s="19">
        <v>24.2</v>
      </c>
      <c r="G60" s="42">
        <f>-(E60-F60)</f>
        <v>24.2</v>
      </c>
      <c r="H60" s="43" t="s">
        <v>27</v>
      </c>
      <c r="I60" s="22">
        <v>2792</v>
      </c>
      <c r="J60" s="23" t="s">
        <v>80</v>
      </c>
      <c r="K60" s="24" t="s">
        <v>355</v>
      </c>
      <c r="L60" s="44">
        <v>38204</v>
      </c>
      <c r="M60" s="6">
        <v>3</v>
      </c>
    </row>
    <row r="61" spans="1:13" ht="20.100000000000001" customHeight="1" x14ac:dyDescent="0.25">
      <c r="A61" s="18" t="s">
        <v>123</v>
      </c>
      <c r="B61" s="20">
        <v>5522</v>
      </c>
      <c r="C61" s="21" t="s">
        <v>125</v>
      </c>
      <c r="D61" s="21" t="s">
        <v>126</v>
      </c>
      <c r="E61" s="19">
        <v>24.2</v>
      </c>
      <c r="F61" s="19">
        <v>50.1</v>
      </c>
      <c r="G61" s="42">
        <f>-(E61-F61)</f>
        <v>25.900000000000002</v>
      </c>
      <c r="H61" s="49" t="s">
        <v>27</v>
      </c>
      <c r="I61" s="22">
        <v>2792</v>
      </c>
      <c r="J61" s="50" t="s">
        <v>80</v>
      </c>
      <c r="K61" s="51" t="s">
        <v>355</v>
      </c>
      <c r="L61" s="44">
        <v>38204</v>
      </c>
      <c r="M61" s="6">
        <v>3</v>
      </c>
    </row>
    <row r="62" spans="1:13" ht="20.100000000000001" customHeight="1" x14ac:dyDescent="0.25">
      <c r="A62" s="18" t="s">
        <v>127</v>
      </c>
      <c r="B62" s="20">
        <v>5640</v>
      </c>
      <c r="C62" s="21" t="s">
        <v>128</v>
      </c>
      <c r="D62" s="21" t="s">
        <v>129</v>
      </c>
      <c r="E62" s="19">
        <v>0</v>
      </c>
      <c r="F62" s="19">
        <v>13.9</v>
      </c>
      <c r="G62" s="42">
        <f>-(E62-F62)</f>
        <v>13.9</v>
      </c>
      <c r="H62" s="43" t="s">
        <v>27</v>
      </c>
      <c r="I62" s="22">
        <v>2792</v>
      </c>
      <c r="J62" s="23" t="s">
        <v>80</v>
      </c>
      <c r="K62" s="24" t="s">
        <v>355</v>
      </c>
      <c r="L62" s="44">
        <v>38204</v>
      </c>
      <c r="M62" s="6">
        <v>3</v>
      </c>
    </row>
    <row r="63" spans="1:13" ht="20.100000000000001" customHeight="1" x14ac:dyDescent="0.25">
      <c r="A63" s="18" t="s">
        <v>130</v>
      </c>
      <c r="B63" s="20">
        <v>5710</v>
      </c>
      <c r="C63" s="21" t="s">
        <v>131</v>
      </c>
      <c r="D63" s="21" t="s">
        <v>132</v>
      </c>
      <c r="E63" s="19">
        <v>0</v>
      </c>
      <c r="F63" s="19">
        <v>31.1</v>
      </c>
      <c r="G63" s="42">
        <f t="shared" si="1"/>
        <v>31.1</v>
      </c>
      <c r="H63" s="43" t="s">
        <v>27</v>
      </c>
      <c r="I63" s="22">
        <v>2792</v>
      </c>
      <c r="J63" s="23" t="s">
        <v>68</v>
      </c>
      <c r="K63" s="24" t="s">
        <v>355</v>
      </c>
      <c r="L63" s="44">
        <v>38204</v>
      </c>
      <c r="M63" s="6">
        <v>3</v>
      </c>
    </row>
    <row r="64" spans="1:13" ht="20.100000000000001" customHeight="1" x14ac:dyDescent="0.25">
      <c r="A64" s="18" t="s">
        <v>130</v>
      </c>
      <c r="B64" s="20">
        <v>5712</v>
      </c>
      <c r="C64" s="21" t="s">
        <v>132</v>
      </c>
      <c r="D64" s="21" t="s">
        <v>133</v>
      </c>
      <c r="E64" s="19">
        <v>31.1</v>
      </c>
      <c r="F64" s="19">
        <v>45.6</v>
      </c>
      <c r="G64" s="42">
        <f t="shared" si="1"/>
        <v>14.5</v>
      </c>
      <c r="H64" s="43" t="s">
        <v>27</v>
      </c>
      <c r="I64" s="22" t="s">
        <v>395</v>
      </c>
      <c r="J64" s="23" t="s">
        <v>134</v>
      </c>
      <c r="K64" s="24" t="s">
        <v>355</v>
      </c>
      <c r="L64" s="44">
        <v>38204</v>
      </c>
      <c r="M64" s="6">
        <v>3</v>
      </c>
    </row>
    <row r="65" spans="1:13" ht="20.100000000000001" customHeight="1" x14ac:dyDescent="0.25">
      <c r="A65" s="18" t="s">
        <v>130</v>
      </c>
      <c r="B65" s="20">
        <v>5714</v>
      </c>
      <c r="C65" s="21" t="s">
        <v>133</v>
      </c>
      <c r="D65" s="21" t="s">
        <v>135</v>
      </c>
      <c r="E65" s="19">
        <v>45.6</v>
      </c>
      <c r="F65" s="19">
        <v>69</v>
      </c>
      <c r="G65" s="42">
        <f t="shared" si="1"/>
        <v>23.4</v>
      </c>
      <c r="H65" s="43" t="s">
        <v>27</v>
      </c>
      <c r="I65" s="22" t="s">
        <v>395</v>
      </c>
      <c r="J65" s="23" t="s">
        <v>80</v>
      </c>
      <c r="K65" s="24" t="s">
        <v>355</v>
      </c>
      <c r="L65" s="44">
        <v>38204</v>
      </c>
      <c r="M65" s="6">
        <v>3</v>
      </c>
    </row>
    <row r="66" spans="1:13" ht="20.100000000000001" customHeight="1" x14ac:dyDescent="0.25">
      <c r="A66" s="18" t="s">
        <v>136</v>
      </c>
      <c r="B66" s="20">
        <v>5540</v>
      </c>
      <c r="C66" s="21" t="s">
        <v>137</v>
      </c>
      <c r="D66" s="21" t="s">
        <v>138</v>
      </c>
      <c r="E66" s="19">
        <v>0</v>
      </c>
      <c r="F66" s="19">
        <v>22.2</v>
      </c>
      <c r="G66" s="42">
        <f t="shared" si="1"/>
        <v>22.2</v>
      </c>
      <c r="H66" s="43" t="s">
        <v>27</v>
      </c>
      <c r="I66" s="22">
        <v>2792</v>
      </c>
      <c r="J66" s="23" t="s">
        <v>139</v>
      </c>
      <c r="K66" s="24" t="s">
        <v>355</v>
      </c>
      <c r="L66" s="44">
        <v>38204</v>
      </c>
      <c r="M66" s="6">
        <v>3</v>
      </c>
    </row>
    <row r="67" spans="1:13" ht="20.100000000000001" customHeight="1" x14ac:dyDescent="0.25">
      <c r="A67" s="18" t="s">
        <v>136</v>
      </c>
      <c r="B67" s="20">
        <v>5542</v>
      </c>
      <c r="C67" s="21" t="s">
        <v>138</v>
      </c>
      <c r="D67" s="21" t="s">
        <v>140</v>
      </c>
      <c r="E67" s="19">
        <v>22.2</v>
      </c>
      <c r="F67" s="19">
        <v>31.2</v>
      </c>
      <c r="G67" s="42">
        <f t="shared" si="1"/>
        <v>9</v>
      </c>
      <c r="H67" s="43" t="s">
        <v>27</v>
      </c>
      <c r="I67" s="22">
        <v>2792</v>
      </c>
      <c r="J67" s="23" t="s">
        <v>139</v>
      </c>
      <c r="K67" s="24" t="s">
        <v>355</v>
      </c>
      <c r="L67" s="44">
        <v>38204</v>
      </c>
      <c r="M67" s="6">
        <v>3</v>
      </c>
    </row>
    <row r="68" spans="1:13" ht="20.100000000000001" customHeight="1" x14ac:dyDescent="0.25">
      <c r="A68" s="18" t="s">
        <v>389</v>
      </c>
      <c r="B68" s="20">
        <v>5010</v>
      </c>
      <c r="C68" s="21" t="s">
        <v>406</v>
      </c>
      <c r="D68" s="21" t="s">
        <v>380</v>
      </c>
      <c r="E68" s="19">
        <v>0</v>
      </c>
      <c r="F68" s="19">
        <v>33.07</v>
      </c>
      <c r="G68" s="42">
        <f t="shared" si="1"/>
        <v>33.07</v>
      </c>
      <c r="H68" s="43" t="s">
        <v>27</v>
      </c>
      <c r="I68" s="64" t="s">
        <v>399</v>
      </c>
      <c r="J68" s="65" t="s">
        <v>139</v>
      </c>
      <c r="K68" s="66" t="s">
        <v>355</v>
      </c>
      <c r="L68" s="66"/>
      <c r="M68" s="6">
        <v>3</v>
      </c>
    </row>
    <row r="69" spans="1:13" ht="20.100000000000001" customHeight="1" x14ac:dyDescent="0.25">
      <c r="A69" s="18" t="s">
        <v>381</v>
      </c>
      <c r="B69" s="20">
        <v>5020</v>
      </c>
      <c r="C69" s="21" t="s">
        <v>382</v>
      </c>
      <c r="D69" s="21" t="s">
        <v>383</v>
      </c>
      <c r="E69" s="19">
        <v>0</v>
      </c>
      <c r="F69" s="19">
        <v>29.06</v>
      </c>
      <c r="G69" s="42">
        <f t="shared" si="1"/>
        <v>29.06</v>
      </c>
      <c r="H69" s="43" t="s">
        <v>18</v>
      </c>
      <c r="I69" s="67"/>
      <c r="J69" s="65"/>
      <c r="K69" s="66" t="s">
        <v>355</v>
      </c>
      <c r="L69" s="66"/>
      <c r="M69" s="1">
        <v>2</v>
      </c>
    </row>
    <row r="70" spans="1:13" ht="20.100000000000001" customHeight="1" x14ac:dyDescent="0.25">
      <c r="A70" s="18" t="s">
        <v>384</v>
      </c>
      <c r="B70" s="20">
        <v>5030</v>
      </c>
      <c r="C70" s="21" t="s">
        <v>385</v>
      </c>
      <c r="D70" s="21" t="s">
        <v>400</v>
      </c>
      <c r="E70" s="19">
        <v>0</v>
      </c>
      <c r="F70" s="19">
        <v>15.711</v>
      </c>
      <c r="G70" s="42">
        <f t="shared" si="1"/>
        <v>15.711</v>
      </c>
      <c r="H70" s="43" t="s">
        <v>18</v>
      </c>
      <c r="I70" s="67">
        <v>3702</v>
      </c>
      <c r="J70" s="65"/>
      <c r="K70" s="66" t="s">
        <v>355</v>
      </c>
      <c r="L70" s="66"/>
      <c r="M70" s="1">
        <v>2</v>
      </c>
    </row>
    <row r="71" spans="1:13" ht="20.100000000000001" customHeight="1" x14ac:dyDescent="0.25">
      <c r="A71" s="18" t="s">
        <v>386</v>
      </c>
      <c r="B71" s="20">
        <v>5010</v>
      </c>
      <c r="C71" s="21" t="s">
        <v>387</v>
      </c>
      <c r="D71" s="21" t="s">
        <v>388</v>
      </c>
      <c r="E71" s="19">
        <v>0</v>
      </c>
      <c r="F71" s="19">
        <v>10.7</v>
      </c>
      <c r="G71" s="42">
        <f t="shared" si="1"/>
        <v>10.7</v>
      </c>
      <c r="H71" s="43" t="s">
        <v>18</v>
      </c>
      <c r="I71" s="67">
        <v>4151</v>
      </c>
      <c r="J71" s="65"/>
      <c r="K71" s="66" t="s">
        <v>355</v>
      </c>
      <c r="L71" s="68">
        <v>40178</v>
      </c>
      <c r="M71" s="1">
        <v>2</v>
      </c>
    </row>
    <row r="72" spans="1:13" ht="20.100000000000001" customHeight="1" x14ac:dyDescent="0.25">
      <c r="A72" s="18" t="s">
        <v>386</v>
      </c>
      <c r="B72" s="20">
        <v>5020</v>
      </c>
      <c r="C72" s="21" t="s">
        <v>388</v>
      </c>
      <c r="D72" s="21" t="s">
        <v>145</v>
      </c>
      <c r="E72" s="19">
        <v>10.7</v>
      </c>
      <c r="F72" s="19">
        <v>29</v>
      </c>
      <c r="G72" s="42">
        <f t="shared" ref="G72:G73" si="2">-(E72-F72)</f>
        <v>18.3</v>
      </c>
      <c r="H72" s="43" t="s">
        <v>18</v>
      </c>
      <c r="I72" s="67">
        <v>3494</v>
      </c>
      <c r="J72" s="67"/>
      <c r="K72" s="66" t="s">
        <v>355</v>
      </c>
      <c r="L72" s="66"/>
      <c r="M72" s="1">
        <v>2</v>
      </c>
    </row>
    <row r="73" spans="1:13" ht="20.100000000000001" customHeight="1" x14ac:dyDescent="0.25">
      <c r="A73" s="18"/>
      <c r="B73" s="20"/>
      <c r="C73" s="21" t="s">
        <v>416</v>
      </c>
      <c r="D73" s="21" t="s">
        <v>417</v>
      </c>
      <c r="E73" s="19">
        <v>0</v>
      </c>
      <c r="F73" s="19">
        <v>12.7</v>
      </c>
      <c r="G73" s="42">
        <f t="shared" si="2"/>
        <v>12.7</v>
      </c>
      <c r="H73" s="43" t="s">
        <v>18</v>
      </c>
      <c r="I73" s="67"/>
      <c r="J73" s="67"/>
      <c r="K73" s="66" t="s">
        <v>355</v>
      </c>
      <c r="L73" s="66"/>
      <c r="M73" s="1">
        <v>2</v>
      </c>
    </row>
    <row r="74" spans="1:13" ht="20.100000000000001" customHeight="1" x14ac:dyDescent="0.25">
      <c r="A74" s="18"/>
      <c r="B74" s="20"/>
      <c r="C74" s="21" t="s">
        <v>418</v>
      </c>
      <c r="D74" s="21" t="s">
        <v>391</v>
      </c>
      <c r="E74" s="19">
        <v>0</v>
      </c>
      <c r="F74" s="19">
        <v>61.4</v>
      </c>
      <c r="G74" s="42">
        <f t="shared" si="1"/>
        <v>61.4</v>
      </c>
      <c r="H74" s="43" t="s">
        <v>18</v>
      </c>
      <c r="I74" s="67"/>
      <c r="J74" s="67"/>
      <c r="K74" s="66" t="s">
        <v>355</v>
      </c>
      <c r="L74" s="66"/>
      <c r="M74" s="1">
        <v>2</v>
      </c>
    </row>
    <row r="75" spans="1:13" ht="20.100000000000001" customHeight="1" x14ac:dyDescent="0.25">
      <c r="A75" s="18" t="s">
        <v>143</v>
      </c>
      <c r="B75" s="20">
        <v>5000</v>
      </c>
      <c r="C75" s="21" t="s">
        <v>144</v>
      </c>
      <c r="D75" s="21" t="s">
        <v>142</v>
      </c>
      <c r="E75" s="42">
        <v>0</v>
      </c>
      <c r="F75" s="42">
        <v>12.975</v>
      </c>
      <c r="G75" s="42">
        <f>F75-E75</f>
        <v>12.975</v>
      </c>
      <c r="H75" s="43" t="s">
        <v>27</v>
      </c>
      <c r="I75" s="22">
        <v>2792</v>
      </c>
      <c r="J75" s="23" t="s">
        <v>141</v>
      </c>
      <c r="K75" s="24" t="s">
        <v>355</v>
      </c>
      <c r="L75" s="44">
        <v>38204</v>
      </c>
      <c r="M75" s="6">
        <v>3</v>
      </c>
    </row>
    <row r="76" spans="1:13" ht="20.100000000000001" customHeight="1" x14ac:dyDescent="0.25">
      <c r="A76" s="18" t="s">
        <v>143</v>
      </c>
      <c r="B76" s="20">
        <v>5010</v>
      </c>
      <c r="C76" s="21" t="s">
        <v>142</v>
      </c>
      <c r="D76" s="21" t="s">
        <v>145</v>
      </c>
      <c r="E76" s="42">
        <v>12.98</v>
      </c>
      <c r="F76" s="42">
        <v>27.445</v>
      </c>
      <c r="G76" s="42">
        <f t="shared" ref="G76:G103" si="3">F76-E76</f>
        <v>14.465</v>
      </c>
      <c r="H76" s="43" t="s">
        <v>27</v>
      </c>
      <c r="I76" s="22">
        <v>2792</v>
      </c>
      <c r="J76" s="23" t="s">
        <v>141</v>
      </c>
      <c r="K76" s="24" t="s">
        <v>355</v>
      </c>
      <c r="L76" s="44">
        <v>38204</v>
      </c>
      <c r="M76" s="6">
        <v>3</v>
      </c>
    </row>
    <row r="77" spans="1:13" ht="20.100000000000001" customHeight="1" x14ac:dyDescent="0.25">
      <c r="A77" s="18" t="s">
        <v>146</v>
      </c>
      <c r="B77" s="20">
        <v>5136</v>
      </c>
      <c r="C77" s="21" t="s">
        <v>147</v>
      </c>
      <c r="D77" s="21" t="s">
        <v>148</v>
      </c>
      <c r="E77" s="42">
        <v>0</v>
      </c>
      <c r="F77" s="42">
        <v>37</v>
      </c>
      <c r="G77" s="42">
        <f t="shared" si="3"/>
        <v>37</v>
      </c>
      <c r="H77" s="23" t="s">
        <v>27</v>
      </c>
      <c r="I77" s="22">
        <v>2800</v>
      </c>
      <c r="J77" s="23" t="s">
        <v>141</v>
      </c>
      <c r="K77" s="24" t="s">
        <v>355</v>
      </c>
      <c r="L77" s="24"/>
      <c r="M77" s="6">
        <v>3</v>
      </c>
    </row>
    <row r="78" spans="1:13" ht="20.100000000000001" customHeight="1" x14ac:dyDescent="0.25">
      <c r="A78" s="18" t="s">
        <v>146</v>
      </c>
      <c r="B78" s="20">
        <v>5138</v>
      </c>
      <c r="C78" s="21" t="s">
        <v>148</v>
      </c>
      <c r="D78" s="21" t="s">
        <v>150</v>
      </c>
      <c r="E78" s="42">
        <v>37</v>
      </c>
      <c r="F78" s="42">
        <v>52</v>
      </c>
      <c r="G78" s="42">
        <f t="shared" si="3"/>
        <v>15</v>
      </c>
      <c r="H78" s="23" t="s">
        <v>27</v>
      </c>
      <c r="I78" s="22">
        <v>2800</v>
      </c>
      <c r="J78" s="23" t="s">
        <v>141</v>
      </c>
      <c r="K78" s="24" t="s">
        <v>355</v>
      </c>
      <c r="L78" s="24"/>
      <c r="M78" s="6">
        <v>3</v>
      </c>
    </row>
    <row r="79" spans="1:13" ht="20.100000000000001" customHeight="1" x14ac:dyDescent="0.25">
      <c r="A79" s="18" t="s">
        <v>146</v>
      </c>
      <c r="B79" s="20">
        <v>5140</v>
      </c>
      <c r="C79" s="21" t="s">
        <v>150</v>
      </c>
      <c r="D79" s="21" t="s">
        <v>151</v>
      </c>
      <c r="E79" s="42">
        <v>52</v>
      </c>
      <c r="F79" s="42">
        <v>66</v>
      </c>
      <c r="G79" s="42">
        <f t="shared" si="3"/>
        <v>14</v>
      </c>
      <c r="H79" s="23" t="s">
        <v>27</v>
      </c>
      <c r="I79" s="22">
        <v>2800</v>
      </c>
      <c r="J79" s="23" t="s">
        <v>141</v>
      </c>
      <c r="K79" s="24" t="s">
        <v>355</v>
      </c>
      <c r="L79" s="24"/>
      <c r="M79" s="6">
        <v>3</v>
      </c>
    </row>
    <row r="80" spans="1:13" ht="20.100000000000001" customHeight="1" x14ac:dyDescent="0.25">
      <c r="A80" s="18" t="s">
        <v>152</v>
      </c>
      <c r="B80" s="20">
        <v>5310</v>
      </c>
      <c r="C80" s="21" t="s">
        <v>153</v>
      </c>
      <c r="D80" s="21" t="s">
        <v>154</v>
      </c>
      <c r="E80" s="42">
        <v>0</v>
      </c>
      <c r="F80" s="42">
        <v>12</v>
      </c>
      <c r="G80" s="42">
        <f t="shared" si="3"/>
        <v>12</v>
      </c>
      <c r="H80" s="23" t="s">
        <v>27</v>
      </c>
      <c r="I80" s="22">
        <v>2792</v>
      </c>
      <c r="J80" s="23" t="s">
        <v>155</v>
      </c>
      <c r="K80" s="24" t="s">
        <v>355</v>
      </c>
      <c r="L80" s="24"/>
      <c r="M80" s="6">
        <v>3</v>
      </c>
    </row>
    <row r="81" spans="1:13" ht="20.100000000000001" customHeight="1" x14ac:dyDescent="0.25">
      <c r="A81" s="18" t="s">
        <v>152</v>
      </c>
      <c r="B81" s="20">
        <v>5312</v>
      </c>
      <c r="C81" s="21" t="s">
        <v>154</v>
      </c>
      <c r="D81" s="21" t="s">
        <v>50</v>
      </c>
      <c r="E81" s="42">
        <v>12</v>
      </c>
      <c r="F81" s="42">
        <v>30.065000000000001</v>
      </c>
      <c r="G81" s="42">
        <f t="shared" si="3"/>
        <v>18.065000000000001</v>
      </c>
      <c r="H81" s="23" t="s">
        <v>27</v>
      </c>
      <c r="I81" s="22"/>
      <c r="J81" s="23" t="s">
        <v>155</v>
      </c>
      <c r="K81" s="24" t="s">
        <v>355</v>
      </c>
      <c r="L81" s="24"/>
      <c r="M81" s="6">
        <v>3</v>
      </c>
    </row>
    <row r="82" spans="1:13" ht="20.100000000000001" customHeight="1" x14ac:dyDescent="0.25">
      <c r="A82" s="18" t="s">
        <v>152</v>
      </c>
      <c r="B82" s="20">
        <v>5314</v>
      </c>
      <c r="C82" s="21" t="s">
        <v>50</v>
      </c>
      <c r="D82" s="21" t="s">
        <v>156</v>
      </c>
      <c r="E82" s="42">
        <v>30.07</v>
      </c>
      <c r="F82" s="42">
        <v>50.395000000000003</v>
      </c>
      <c r="G82" s="42">
        <f t="shared" si="3"/>
        <v>20.325000000000003</v>
      </c>
      <c r="H82" s="23" t="s">
        <v>27</v>
      </c>
      <c r="I82" s="22">
        <v>2792</v>
      </c>
      <c r="J82" s="23" t="s">
        <v>155</v>
      </c>
      <c r="K82" s="24" t="s">
        <v>355</v>
      </c>
      <c r="L82" s="24"/>
      <c r="M82" s="6">
        <v>3</v>
      </c>
    </row>
    <row r="83" spans="1:13" ht="20.100000000000001" customHeight="1" x14ac:dyDescent="0.25">
      <c r="A83" s="18" t="s">
        <v>152</v>
      </c>
      <c r="B83" s="20">
        <v>5316</v>
      </c>
      <c r="C83" s="21" t="s">
        <v>156</v>
      </c>
      <c r="D83" s="21" t="s">
        <v>157</v>
      </c>
      <c r="E83" s="42">
        <v>50.4</v>
      </c>
      <c r="F83" s="42">
        <v>75.394999999999996</v>
      </c>
      <c r="G83" s="42">
        <f t="shared" si="3"/>
        <v>24.994999999999997</v>
      </c>
      <c r="H83" s="23" t="s">
        <v>27</v>
      </c>
      <c r="I83" s="22">
        <v>2792</v>
      </c>
      <c r="J83" s="23" t="s">
        <v>155</v>
      </c>
      <c r="K83" s="24" t="s">
        <v>355</v>
      </c>
      <c r="L83" s="24"/>
      <c r="M83" s="6">
        <v>3</v>
      </c>
    </row>
    <row r="84" spans="1:13" ht="20.100000000000001" customHeight="1" x14ac:dyDescent="0.25">
      <c r="A84" s="18" t="s">
        <v>158</v>
      </c>
      <c r="B84" s="20">
        <v>5030</v>
      </c>
      <c r="C84" s="21" t="s">
        <v>159</v>
      </c>
      <c r="D84" s="21" t="s">
        <v>160</v>
      </c>
      <c r="E84" s="42">
        <v>0</v>
      </c>
      <c r="F84" s="42">
        <v>15.8</v>
      </c>
      <c r="G84" s="42">
        <f t="shared" si="3"/>
        <v>15.8</v>
      </c>
      <c r="H84" s="23" t="s">
        <v>27</v>
      </c>
      <c r="I84" s="22">
        <v>3834</v>
      </c>
      <c r="J84" s="23" t="s">
        <v>141</v>
      </c>
      <c r="K84" s="24" t="s">
        <v>355</v>
      </c>
      <c r="L84" s="44">
        <v>39486</v>
      </c>
      <c r="M84" s="6">
        <v>3</v>
      </c>
    </row>
    <row r="85" spans="1:13" ht="20.100000000000001" customHeight="1" x14ac:dyDescent="0.25">
      <c r="A85" s="18" t="s">
        <v>158</v>
      </c>
      <c r="B85" s="20">
        <v>5032</v>
      </c>
      <c r="C85" s="21" t="s">
        <v>160</v>
      </c>
      <c r="D85" s="21" t="s">
        <v>161</v>
      </c>
      <c r="E85" s="42">
        <v>15.8</v>
      </c>
      <c r="F85" s="42">
        <v>40.700000000000003</v>
      </c>
      <c r="G85" s="42">
        <f t="shared" si="3"/>
        <v>24.900000000000002</v>
      </c>
      <c r="H85" s="23" t="s">
        <v>27</v>
      </c>
      <c r="I85" s="41">
        <v>2788</v>
      </c>
      <c r="J85" s="23" t="s">
        <v>141</v>
      </c>
      <c r="K85" s="24" t="s">
        <v>355</v>
      </c>
      <c r="L85" s="44">
        <v>38204</v>
      </c>
      <c r="M85" s="6">
        <v>3</v>
      </c>
    </row>
    <row r="86" spans="1:13" ht="20.100000000000001" customHeight="1" x14ac:dyDescent="0.25">
      <c r="A86" s="18" t="s">
        <v>158</v>
      </c>
      <c r="B86" s="20">
        <v>5034</v>
      </c>
      <c r="C86" s="21" t="s">
        <v>161</v>
      </c>
      <c r="D86" s="21" t="s">
        <v>149</v>
      </c>
      <c r="E86" s="42">
        <v>40.700000000000003</v>
      </c>
      <c r="F86" s="42">
        <v>59.24</v>
      </c>
      <c r="G86" s="42">
        <f t="shared" si="3"/>
        <v>18.54</v>
      </c>
      <c r="H86" s="23" t="s">
        <v>163</v>
      </c>
      <c r="I86" s="22">
        <v>2800</v>
      </c>
      <c r="J86" s="23" t="s">
        <v>141</v>
      </c>
      <c r="K86" s="24" t="s">
        <v>355</v>
      </c>
      <c r="L86" s="24"/>
      <c r="M86" s="6">
        <v>3</v>
      </c>
    </row>
    <row r="87" spans="1:13" ht="20.100000000000001" customHeight="1" x14ac:dyDescent="0.25">
      <c r="A87" s="18" t="s">
        <v>158</v>
      </c>
      <c r="B87" s="20">
        <v>5036</v>
      </c>
      <c r="C87" s="21" t="s">
        <v>162</v>
      </c>
      <c r="D87" s="21" t="s">
        <v>164</v>
      </c>
      <c r="E87" s="42">
        <v>59.24</v>
      </c>
      <c r="F87" s="42">
        <v>93.24</v>
      </c>
      <c r="G87" s="42">
        <f t="shared" si="3"/>
        <v>33.999999999999993</v>
      </c>
      <c r="H87" s="23" t="s">
        <v>27</v>
      </c>
      <c r="I87" s="22">
        <v>2800</v>
      </c>
      <c r="J87" s="23" t="s">
        <v>141</v>
      </c>
      <c r="K87" s="24" t="s">
        <v>355</v>
      </c>
      <c r="L87" s="24"/>
      <c r="M87" s="6">
        <v>3</v>
      </c>
    </row>
    <row r="88" spans="1:13" ht="20.100000000000001" customHeight="1" x14ac:dyDescent="0.25">
      <c r="A88" s="18" t="s">
        <v>158</v>
      </c>
      <c r="B88" s="20">
        <v>5038</v>
      </c>
      <c r="C88" s="21" t="s">
        <v>164</v>
      </c>
      <c r="D88" s="21" t="s">
        <v>165</v>
      </c>
      <c r="E88" s="42">
        <v>93.24</v>
      </c>
      <c r="F88" s="42">
        <v>111.24</v>
      </c>
      <c r="G88" s="42">
        <f t="shared" si="3"/>
        <v>18</v>
      </c>
      <c r="H88" s="23" t="s">
        <v>27</v>
      </c>
      <c r="I88" s="22">
        <v>0</v>
      </c>
      <c r="J88" s="23" t="s">
        <v>166</v>
      </c>
      <c r="K88" s="24" t="s">
        <v>355</v>
      </c>
      <c r="L88" s="24"/>
      <c r="M88" s="6">
        <v>3</v>
      </c>
    </row>
    <row r="89" spans="1:13" ht="20.100000000000001" customHeight="1" x14ac:dyDescent="0.25">
      <c r="A89" s="18" t="s">
        <v>167</v>
      </c>
      <c r="B89" s="20">
        <v>5010</v>
      </c>
      <c r="C89" s="21" t="s">
        <v>168</v>
      </c>
      <c r="D89" s="21" t="s">
        <v>169</v>
      </c>
      <c r="E89" s="42">
        <v>0</v>
      </c>
      <c r="F89" s="42">
        <v>22.091000000000001</v>
      </c>
      <c r="G89" s="42">
        <f t="shared" si="3"/>
        <v>22.091000000000001</v>
      </c>
      <c r="H89" s="23" t="s">
        <v>163</v>
      </c>
      <c r="I89" s="22">
        <v>2792</v>
      </c>
      <c r="J89" s="23" t="s">
        <v>141</v>
      </c>
      <c r="K89" s="24" t="s">
        <v>355</v>
      </c>
      <c r="L89" s="44">
        <v>38204</v>
      </c>
      <c r="M89" s="6">
        <v>3</v>
      </c>
    </row>
    <row r="90" spans="1:13" ht="20.100000000000001" customHeight="1" x14ac:dyDescent="0.25">
      <c r="A90" s="18" t="s">
        <v>167</v>
      </c>
      <c r="B90" s="20">
        <v>5020</v>
      </c>
      <c r="C90" s="21" t="s">
        <v>169</v>
      </c>
      <c r="D90" s="21" t="s">
        <v>170</v>
      </c>
      <c r="E90" s="42">
        <v>22.09</v>
      </c>
      <c r="F90" s="42">
        <v>46.091000000000001</v>
      </c>
      <c r="G90" s="42">
        <f t="shared" si="3"/>
        <v>24.001000000000001</v>
      </c>
      <c r="H90" s="23" t="s">
        <v>163</v>
      </c>
      <c r="I90" s="22" t="s">
        <v>395</v>
      </c>
      <c r="J90" s="23" t="s">
        <v>141</v>
      </c>
      <c r="K90" s="24" t="s">
        <v>355</v>
      </c>
      <c r="L90" s="44">
        <v>38204</v>
      </c>
      <c r="M90" s="6">
        <v>3</v>
      </c>
    </row>
    <row r="91" spans="1:13" ht="20.100000000000001" customHeight="1" x14ac:dyDescent="0.25">
      <c r="A91" s="20" t="s">
        <v>171</v>
      </c>
      <c r="B91" s="20">
        <v>5026</v>
      </c>
      <c r="C91" s="21" t="s">
        <v>172</v>
      </c>
      <c r="D91" s="21" t="s">
        <v>161</v>
      </c>
      <c r="E91" s="42">
        <v>0</v>
      </c>
      <c r="F91" s="42">
        <v>13</v>
      </c>
      <c r="G91" s="42">
        <f t="shared" si="3"/>
        <v>13</v>
      </c>
      <c r="H91" s="23" t="s">
        <v>163</v>
      </c>
      <c r="I91" s="22">
        <v>2792</v>
      </c>
      <c r="J91" s="23" t="s">
        <v>141</v>
      </c>
      <c r="K91" s="24" t="s">
        <v>355</v>
      </c>
      <c r="L91" s="44">
        <v>38204</v>
      </c>
      <c r="M91" s="6">
        <v>3</v>
      </c>
    </row>
    <row r="92" spans="1:13" ht="20.100000000000001" customHeight="1" x14ac:dyDescent="0.25">
      <c r="A92" s="18" t="s">
        <v>171</v>
      </c>
      <c r="B92" s="20">
        <v>5028</v>
      </c>
      <c r="C92" s="21" t="s">
        <v>161</v>
      </c>
      <c r="D92" s="21" t="s">
        <v>173</v>
      </c>
      <c r="E92" s="42">
        <v>13</v>
      </c>
      <c r="F92" s="42">
        <v>47</v>
      </c>
      <c r="G92" s="42">
        <f t="shared" si="3"/>
        <v>34</v>
      </c>
      <c r="H92" s="23" t="s">
        <v>27</v>
      </c>
      <c r="I92" s="22">
        <v>2792</v>
      </c>
      <c r="J92" s="23" t="s">
        <v>174</v>
      </c>
      <c r="K92" s="24" t="s">
        <v>355</v>
      </c>
      <c r="L92" s="44">
        <v>38204</v>
      </c>
      <c r="M92" s="6">
        <v>3</v>
      </c>
    </row>
    <row r="93" spans="1:13" ht="20.100000000000001" customHeight="1" x14ac:dyDescent="0.25">
      <c r="A93" s="20" t="s">
        <v>175</v>
      </c>
      <c r="B93" s="20">
        <v>5100</v>
      </c>
      <c r="C93" s="21" t="s">
        <v>176</v>
      </c>
      <c r="D93" s="21" t="s">
        <v>177</v>
      </c>
      <c r="E93" s="42">
        <v>0</v>
      </c>
      <c r="F93" s="42">
        <v>21.664000000000001</v>
      </c>
      <c r="G93" s="42">
        <f t="shared" si="3"/>
        <v>21.664000000000001</v>
      </c>
      <c r="H93" s="23" t="s">
        <v>163</v>
      </c>
      <c r="I93" s="22">
        <v>2792</v>
      </c>
      <c r="J93" s="23" t="s">
        <v>178</v>
      </c>
      <c r="K93" s="24" t="s">
        <v>355</v>
      </c>
      <c r="L93" s="44">
        <v>38204</v>
      </c>
      <c r="M93" s="6">
        <v>3</v>
      </c>
    </row>
    <row r="94" spans="1:13" ht="20.100000000000001" customHeight="1" x14ac:dyDescent="0.25">
      <c r="A94" s="20" t="s">
        <v>175</v>
      </c>
      <c r="B94" s="20">
        <v>5102</v>
      </c>
      <c r="C94" s="21" t="s">
        <v>177</v>
      </c>
      <c r="D94" s="21" t="s">
        <v>179</v>
      </c>
      <c r="E94" s="42">
        <v>21.66</v>
      </c>
      <c r="F94" s="42">
        <v>44.822000000000003</v>
      </c>
      <c r="G94" s="42">
        <f t="shared" si="3"/>
        <v>23.162000000000003</v>
      </c>
      <c r="H94" s="23" t="s">
        <v>163</v>
      </c>
      <c r="I94" s="22">
        <v>2792</v>
      </c>
      <c r="J94" s="23" t="s">
        <v>141</v>
      </c>
      <c r="K94" s="24" t="s">
        <v>355</v>
      </c>
      <c r="L94" s="44">
        <v>38204</v>
      </c>
      <c r="M94" s="6">
        <v>3</v>
      </c>
    </row>
    <row r="95" spans="1:13" ht="20.100000000000001" customHeight="1" x14ac:dyDescent="0.25">
      <c r="A95" s="18" t="s">
        <v>175</v>
      </c>
      <c r="B95" s="20">
        <v>5104</v>
      </c>
      <c r="C95" s="21" t="s">
        <v>179</v>
      </c>
      <c r="D95" s="21" t="s">
        <v>180</v>
      </c>
      <c r="E95" s="42">
        <v>44.82</v>
      </c>
      <c r="F95" s="42">
        <v>66.182000000000002</v>
      </c>
      <c r="G95" s="42">
        <f t="shared" si="3"/>
        <v>21.362000000000002</v>
      </c>
      <c r="H95" s="23" t="s">
        <v>163</v>
      </c>
      <c r="I95" s="22">
        <v>2792</v>
      </c>
      <c r="J95" s="23" t="s">
        <v>141</v>
      </c>
      <c r="K95" s="24" t="s">
        <v>355</v>
      </c>
      <c r="L95" s="44">
        <v>38204</v>
      </c>
      <c r="M95" s="6">
        <v>3</v>
      </c>
    </row>
    <row r="96" spans="1:13" ht="20.100000000000001" customHeight="1" x14ac:dyDescent="0.25">
      <c r="A96" s="20" t="s">
        <v>175</v>
      </c>
      <c r="B96" s="20">
        <v>5105</v>
      </c>
      <c r="C96" s="21" t="s">
        <v>180</v>
      </c>
      <c r="D96" s="21" t="s">
        <v>181</v>
      </c>
      <c r="E96" s="42">
        <v>66.180000000000007</v>
      </c>
      <c r="F96" s="42">
        <v>88.912000000000006</v>
      </c>
      <c r="G96" s="42">
        <f t="shared" si="3"/>
        <v>22.731999999999999</v>
      </c>
      <c r="H96" s="23" t="s">
        <v>163</v>
      </c>
      <c r="I96" s="22">
        <v>2792</v>
      </c>
      <c r="J96" s="23" t="s">
        <v>141</v>
      </c>
      <c r="K96" s="24" t="s">
        <v>355</v>
      </c>
      <c r="L96" s="44">
        <v>38204</v>
      </c>
      <c r="M96" s="6">
        <v>3</v>
      </c>
    </row>
    <row r="97" spans="1:13" ht="20.100000000000001" customHeight="1" x14ac:dyDescent="0.25">
      <c r="A97" s="18" t="s">
        <v>182</v>
      </c>
      <c r="B97" s="20">
        <v>5210</v>
      </c>
      <c r="C97" s="21" t="s">
        <v>50</v>
      </c>
      <c r="D97" s="21" t="s">
        <v>183</v>
      </c>
      <c r="E97" s="42">
        <v>0</v>
      </c>
      <c r="F97" s="42">
        <v>10.435</v>
      </c>
      <c r="G97" s="42">
        <f t="shared" si="3"/>
        <v>10.435</v>
      </c>
      <c r="H97" s="23" t="s">
        <v>27</v>
      </c>
      <c r="I97" s="22" t="s">
        <v>395</v>
      </c>
      <c r="J97" s="23" t="s">
        <v>155</v>
      </c>
      <c r="K97" s="24" t="s">
        <v>355</v>
      </c>
      <c r="L97" s="24"/>
      <c r="M97" s="6">
        <v>3</v>
      </c>
    </row>
    <row r="98" spans="1:13" ht="20.100000000000001" customHeight="1" x14ac:dyDescent="0.25">
      <c r="A98" s="18" t="s">
        <v>184</v>
      </c>
      <c r="B98" s="20">
        <v>5222</v>
      </c>
      <c r="C98" s="21" t="s">
        <v>156</v>
      </c>
      <c r="D98" s="21" t="s">
        <v>185</v>
      </c>
      <c r="E98" s="42">
        <v>0</v>
      </c>
      <c r="F98" s="42">
        <v>24</v>
      </c>
      <c r="G98" s="42">
        <f t="shared" si="3"/>
        <v>24</v>
      </c>
      <c r="H98" s="23" t="s">
        <v>27</v>
      </c>
      <c r="I98" s="22" t="s">
        <v>395</v>
      </c>
      <c r="J98" s="23" t="s">
        <v>155</v>
      </c>
      <c r="K98" s="24" t="s">
        <v>355</v>
      </c>
      <c r="L98" s="44">
        <v>38204</v>
      </c>
      <c r="M98" s="6">
        <v>3</v>
      </c>
    </row>
    <row r="99" spans="1:13" ht="20.100000000000001" customHeight="1" x14ac:dyDescent="0.25">
      <c r="A99" s="18" t="s">
        <v>186</v>
      </c>
      <c r="B99" s="20">
        <v>5026</v>
      </c>
      <c r="C99" s="21" t="s">
        <v>187</v>
      </c>
      <c r="D99" s="21" t="s">
        <v>188</v>
      </c>
      <c r="E99" s="42">
        <v>0</v>
      </c>
      <c r="F99" s="42">
        <v>20.329999999999998</v>
      </c>
      <c r="G99" s="42">
        <f t="shared" si="3"/>
        <v>20.329999999999998</v>
      </c>
      <c r="H99" s="23" t="s">
        <v>27</v>
      </c>
      <c r="I99" s="22">
        <v>2800</v>
      </c>
      <c r="J99" s="23" t="s">
        <v>141</v>
      </c>
      <c r="K99" s="24" t="s">
        <v>355</v>
      </c>
      <c r="L99" s="24"/>
      <c r="M99" s="6">
        <v>3</v>
      </c>
    </row>
    <row r="100" spans="1:13" ht="20.100000000000001" customHeight="1" x14ac:dyDescent="0.25">
      <c r="A100" s="18" t="s">
        <v>186</v>
      </c>
      <c r="B100" s="20">
        <v>5028</v>
      </c>
      <c r="C100" s="21" t="s">
        <v>188</v>
      </c>
      <c r="D100" s="21" t="s">
        <v>189</v>
      </c>
      <c r="E100" s="42">
        <v>20.329999999999998</v>
      </c>
      <c r="F100" s="42">
        <v>38.33</v>
      </c>
      <c r="G100" s="42">
        <f t="shared" si="3"/>
        <v>18</v>
      </c>
      <c r="H100" s="23" t="s">
        <v>27</v>
      </c>
      <c r="I100" s="22">
        <v>2800</v>
      </c>
      <c r="J100" s="23" t="s">
        <v>141</v>
      </c>
      <c r="K100" s="24" t="s">
        <v>355</v>
      </c>
      <c r="L100" s="24"/>
      <c r="M100" s="6">
        <v>3</v>
      </c>
    </row>
    <row r="101" spans="1:13" ht="20.100000000000001" customHeight="1" x14ac:dyDescent="0.25">
      <c r="A101" s="18" t="s">
        <v>190</v>
      </c>
      <c r="B101" s="20">
        <v>5130</v>
      </c>
      <c r="C101" s="21" t="s">
        <v>191</v>
      </c>
      <c r="D101" s="21" t="s">
        <v>150</v>
      </c>
      <c r="E101" s="42">
        <v>0</v>
      </c>
      <c r="F101" s="42">
        <v>18</v>
      </c>
      <c r="G101" s="42">
        <f t="shared" si="3"/>
        <v>18</v>
      </c>
      <c r="H101" s="23" t="s">
        <v>27</v>
      </c>
      <c r="I101" s="22">
        <v>2800</v>
      </c>
      <c r="J101" s="23" t="s">
        <v>141</v>
      </c>
      <c r="K101" s="24" t="s">
        <v>355</v>
      </c>
      <c r="L101" s="24"/>
      <c r="M101" s="6">
        <v>3</v>
      </c>
    </row>
    <row r="102" spans="1:13" ht="20.100000000000001" customHeight="1" x14ac:dyDescent="0.25">
      <c r="A102" s="18" t="s">
        <v>192</v>
      </c>
      <c r="B102" s="20">
        <v>5400</v>
      </c>
      <c r="C102" s="21" t="s">
        <v>193</v>
      </c>
      <c r="D102" s="21" t="s">
        <v>194</v>
      </c>
      <c r="E102" s="42">
        <v>0</v>
      </c>
      <c r="F102" s="42">
        <v>18.5</v>
      </c>
      <c r="G102" s="42">
        <f t="shared" si="3"/>
        <v>18.5</v>
      </c>
      <c r="H102" s="23" t="s">
        <v>163</v>
      </c>
      <c r="I102" s="22">
        <v>3918</v>
      </c>
      <c r="J102" s="23" t="s">
        <v>195</v>
      </c>
      <c r="K102" s="24" t="s">
        <v>355</v>
      </c>
      <c r="L102" s="24"/>
      <c r="M102" s="6">
        <v>3</v>
      </c>
    </row>
    <row r="103" spans="1:13" ht="20.100000000000001" customHeight="1" x14ac:dyDescent="0.25">
      <c r="A103" s="18"/>
      <c r="B103" s="20"/>
      <c r="C103" s="21" t="s">
        <v>390</v>
      </c>
      <c r="D103" s="21" t="s">
        <v>391</v>
      </c>
      <c r="E103" s="42">
        <v>0</v>
      </c>
      <c r="F103" s="42">
        <v>117</v>
      </c>
      <c r="G103" s="42">
        <f t="shared" si="3"/>
        <v>117</v>
      </c>
      <c r="H103" s="23" t="s">
        <v>163</v>
      </c>
      <c r="I103" s="23"/>
      <c r="J103" s="23"/>
      <c r="K103" s="24"/>
      <c r="L103" s="24"/>
      <c r="M103" s="6">
        <v>3</v>
      </c>
    </row>
    <row r="104" spans="1:13" ht="20.100000000000001" customHeight="1" x14ac:dyDescent="0.25">
      <c r="A104" s="18" t="s">
        <v>366</v>
      </c>
      <c r="B104" s="20">
        <v>5010</v>
      </c>
      <c r="C104" s="21" t="s">
        <v>362</v>
      </c>
      <c r="D104" s="21" t="s">
        <v>367</v>
      </c>
      <c r="E104" s="19">
        <v>32.200000000000003</v>
      </c>
      <c r="F104" s="19">
        <v>73</v>
      </c>
      <c r="G104" s="42">
        <f>F104-E104</f>
        <v>40.799999999999997</v>
      </c>
      <c r="H104" s="43" t="s">
        <v>163</v>
      </c>
      <c r="I104" s="22" t="s">
        <v>395</v>
      </c>
      <c r="J104" s="23"/>
      <c r="K104" s="24"/>
      <c r="L104" s="24"/>
      <c r="M104" s="6">
        <v>3</v>
      </c>
    </row>
    <row r="105" spans="1:13" ht="20.100000000000001" customHeight="1" x14ac:dyDescent="0.25">
      <c r="A105" s="18" t="s">
        <v>366</v>
      </c>
      <c r="B105" s="20">
        <v>5012</v>
      </c>
      <c r="C105" s="21" t="s">
        <v>367</v>
      </c>
      <c r="D105" s="21" t="s">
        <v>368</v>
      </c>
      <c r="E105" s="19">
        <v>73</v>
      </c>
      <c r="F105" s="19">
        <v>85</v>
      </c>
      <c r="G105" s="42">
        <f t="shared" ref="G105:G143" si="4">F105-E105</f>
        <v>12</v>
      </c>
      <c r="H105" s="43" t="s">
        <v>163</v>
      </c>
      <c r="I105" s="22" t="s">
        <v>395</v>
      </c>
      <c r="J105" s="23"/>
      <c r="K105" s="24"/>
      <c r="L105" s="24"/>
      <c r="M105" s="6">
        <v>3</v>
      </c>
    </row>
    <row r="106" spans="1:13" ht="19.5" customHeight="1" x14ac:dyDescent="0.25">
      <c r="A106" s="20" t="s">
        <v>196</v>
      </c>
      <c r="B106" s="20">
        <v>5130</v>
      </c>
      <c r="C106" s="21" t="s">
        <v>197</v>
      </c>
      <c r="D106" s="21" t="s">
        <v>198</v>
      </c>
      <c r="E106" s="19">
        <v>0</v>
      </c>
      <c r="F106" s="19">
        <v>27.48</v>
      </c>
      <c r="G106" s="42">
        <f t="shared" si="4"/>
        <v>27.48</v>
      </c>
      <c r="H106" s="43" t="s">
        <v>163</v>
      </c>
      <c r="I106" s="22" t="s">
        <v>395</v>
      </c>
      <c r="J106" s="23" t="s">
        <v>199</v>
      </c>
      <c r="K106" s="24" t="s">
        <v>355</v>
      </c>
      <c r="L106" s="24"/>
      <c r="M106" s="6">
        <v>3</v>
      </c>
    </row>
    <row r="107" spans="1:13" ht="20.100000000000001" customHeight="1" x14ac:dyDescent="0.25">
      <c r="A107" s="20" t="s">
        <v>196</v>
      </c>
      <c r="B107" s="20">
        <v>5132</v>
      </c>
      <c r="C107" s="21" t="s">
        <v>200</v>
      </c>
      <c r="D107" s="21" t="s">
        <v>201</v>
      </c>
      <c r="E107" s="19">
        <v>27.48</v>
      </c>
      <c r="F107" s="19">
        <v>38.686</v>
      </c>
      <c r="G107" s="42">
        <f t="shared" si="4"/>
        <v>11.206</v>
      </c>
      <c r="H107" s="43" t="s">
        <v>163</v>
      </c>
      <c r="I107" s="22" t="s">
        <v>395</v>
      </c>
      <c r="J107" s="23" t="s">
        <v>199</v>
      </c>
      <c r="K107" s="24" t="s">
        <v>355</v>
      </c>
      <c r="L107" s="24"/>
      <c r="M107" s="6">
        <v>3</v>
      </c>
    </row>
    <row r="108" spans="1:13" ht="20.100000000000001" customHeight="1" x14ac:dyDescent="0.25">
      <c r="A108" s="18" t="s">
        <v>196</v>
      </c>
      <c r="B108" s="20">
        <v>5134</v>
      </c>
      <c r="C108" s="21" t="s">
        <v>202</v>
      </c>
      <c r="D108" s="21" t="s">
        <v>203</v>
      </c>
      <c r="E108" s="19">
        <v>38.686</v>
      </c>
      <c r="F108" s="19">
        <v>63.819000000000003</v>
      </c>
      <c r="G108" s="42">
        <f t="shared" si="4"/>
        <v>25.133000000000003</v>
      </c>
      <c r="H108" s="43" t="s">
        <v>163</v>
      </c>
      <c r="I108" s="22" t="s">
        <v>395</v>
      </c>
      <c r="J108" s="23" t="s">
        <v>199</v>
      </c>
      <c r="K108" s="24" t="s">
        <v>355</v>
      </c>
      <c r="L108" s="24"/>
      <c r="M108" s="6">
        <v>3</v>
      </c>
    </row>
    <row r="109" spans="1:13" ht="20.100000000000001" customHeight="1" x14ac:dyDescent="0.25">
      <c r="A109" s="20" t="s">
        <v>196</v>
      </c>
      <c r="B109" s="20">
        <v>5136</v>
      </c>
      <c r="C109" s="21" t="s">
        <v>203</v>
      </c>
      <c r="D109" s="21" t="s">
        <v>204</v>
      </c>
      <c r="E109" s="19">
        <v>63.819000000000003</v>
      </c>
      <c r="F109" s="19">
        <v>78.385999999999996</v>
      </c>
      <c r="G109" s="42">
        <f t="shared" si="4"/>
        <v>14.566999999999993</v>
      </c>
      <c r="H109" s="43" t="s">
        <v>163</v>
      </c>
      <c r="I109" s="22" t="s">
        <v>395</v>
      </c>
      <c r="J109" s="23" t="s">
        <v>199</v>
      </c>
      <c r="K109" s="24" t="s">
        <v>355</v>
      </c>
      <c r="L109" s="24"/>
      <c r="M109" s="6">
        <v>3</v>
      </c>
    </row>
    <row r="110" spans="1:13" ht="20.100000000000001" customHeight="1" x14ac:dyDescent="0.25">
      <c r="A110" s="20" t="s">
        <v>196</v>
      </c>
      <c r="B110" s="20">
        <v>5138</v>
      </c>
      <c r="C110" s="21" t="s">
        <v>204</v>
      </c>
      <c r="D110" s="21" t="s">
        <v>205</v>
      </c>
      <c r="E110" s="19">
        <v>78.385999999999996</v>
      </c>
      <c r="F110" s="19">
        <v>99.462999999999994</v>
      </c>
      <c r="G110" s="42">
        <f t="shared" si="4"/>
        <v>21.076999999999998</v>
      </c>
      <c r="H110" s="43" t="s">
        <v>163</v>
      </c>
      <c r="I110" s="22" t="s">
        <v>395</v>
      </c>
      <c r="J110" s="23" t="s">
        <v>199</v>
      </c>
      <c r="K110" s="24" t="s">
        <v>355</v>
      </c>
      <c r="L110" s="24"/>
      <c r="M110" s="6">
        <v>3</v>
      </c>
    </row>
    <row r="111" spans="1:13" ht="20.100000000000001" customHeight="1" x14ac:dyDescent="0.25">
      <c r="A111" s="20" t="s">
        <v>206</v>
      </c>
      <c r="B111" s="20">
        <v>5320</v>
      </c>
      <c r="C111" s="21" t="s">
        <v>207</v>
      </c>
      <c r="D111" s="21" t="s">
        <v>208</v>
      </c>
      <c r="E111" s="19">
        <v>0</v>
      </c>
      <c r="F111" s="19">
        <v>15.741</v>
      </c>
      <c r="G111" s="42">
        <f t="shared" si="4"/>
        <v>15.741</v>
      </c>
      <c r="H111" s="43" t="s">
        <v>163</v>
      </c>
      <c r="I111" s="22" t="s">
        <v>395</v>
      </c>
      <c r="J111" s="23" t="s">
        <v>209</v>
      </c>
      <c r="K111" s="24" t="s">
        <v>355</v>
      </c>
      <c r="L111" s="24"/>
      <c r="M111" s="6">
        <v>3</v>
      </c>
    </row>
    <row r="112" spans="1:13" ht="20.100000000000001" customHeight="1" x14ac:dyDescent="0.25">
      <c r="A112" s="20" t="s">
        <v>206</v>
      </c>
      <c r="B112" s="20">
        <v>5322</v>
      </c>
      <c r="C112" s="21" t="s">
        <v>208</v>
      </c>
      <c r="D112" s="21" t="s">
        <v>210</v>
      </c>
      <c r="E112" s="19">
        <v>15.741</v>
      </c>
      <c r="F112" s="19">
        <v>38.152000000000001</v>
      </c>
      <c r="G112" s="42">
        <f t="shared" si="4"/>
        <v>22.411000000000001</v>
      </c>
      <c r="H112" s="43" t="s">
        <v>163</v>
      </c>
      <c r="I112" s="22" t="s">
        <v>395</v>
      </c>
      <c r="J112" s="23" t="s">
        <v>209</v>
      </c>
      <c r="K112" s="24" t="s">
        <v>355</v>
      </c>
      <c r="L112" s="24"/>
      <c r="M112" s="6">
        <v>3</v>
      </c>
    </row>
    <row r="113" spans="1:13" ht="20.100000000000001" customHeight="1" x14ac:dyDescent="0.25">
      <c r="A113" s="20" t="s">
        <v>206</v>
      </c>
      <c r="B113" s="20">
        <v>5324</v>
      </c>
      <c r="C113" s="21" t="s">
        <v>211</v>
      </c>
      <c r="D113" s="21" t="s">
        <v>212</v>
      </c>
      <c r="E113" s="19">
        <v>38.152000000000001</v>
      </c>
      <c r="F113" s="19">
        <v>61.631999999999998</v>
      </c>
      <c r="G113" s="42">
        <f t="shared" si="4"/>
        <v>23.479999999999997</v>
      </c>
      <c r="H113" s="43" t="s">
        <v>163</v>
      </c>
      <c r="I113" s="22">
        <v>3690</v>
      </c>
      <c r="J113" s="23" t="s">
        <v>209</v>
      </c>
      <c r="K113" s="24" t="s">
        <v>355</v>
      </c>
      <c r="L113" s="24"/>
      <c r="M113" s="6">
        <v>3</v>
      </c>
    </row>
    <row r="114" spans="1:13" ht="20.100000000000001" customHeight="1" x14ac:dyDescent="0.25">
      <c r="A114" s="18" t="s">
        <v>206</v>
      </c>
      <c r="B114" s="20">
        <v>5326</v>
      </c>
      <c r="C114" s="21" t="s">
        <v>213</v>
      </c>
      <c r="D114" s="21" t="s">
        <v>214</v>
      </c>
      <c r="E114" s="19">
        <v>61.631999999999998</v>
      </c>
      <c r="F114" s="19">
        <v>86.611999999999995</v>
      </c>
      <c r="G114" s="42">
        <f t="shared" si="4"/>
        <v>24.979999999999997</v>
      </c>
      <c r="H114" s="43" t="s">
        <v>163</v>
      </c>
      <c r="I114" s="22" t="s">
        <v>396</v>
      </c>
      <c r="J114" s="23" t="s">
        <v>209</v>
      </c>
      <c r="K114" s="24" t="s">
        <v>355</v>
      </c>
      <c r="L114" s="24"/>
      <c r="M114" s="6">
        <v>3</v>
      </c>
    </row>
    <row r="115" spans="1:13" ht="20.100000000000001" customHeight="1" x14ac:dyDescent="0.25">
      <c r="A115" s="18" t="s">
        <v>206</v>
      </c>
      <c r="B115" s="20">
        <v>5328</v>
      </c>
      <c r="C115" s="21" t="s">
        <v>214</v>
      </c>
      <c r="D115" s="21" t="s">
        <v>215</v>
      </c>
      <c r="E115" s="19">
        <v>86.611999999999995</v>
      </c>
      <c r="F115" s="19">
        <v>102.51300000000001</v>
      </c>
      <c r="G115" s="42">
        <f t="shared" si="4"/>
        <v>15.90100000000001</v>
      </c>
      <c r="H115" s="43" t="s">
        <v>163</v>
      </c>
      <c r="I115" s="22" t="s">
        <v>396</v>
      </c>
      <c r="J115" s="23" t="s">
        <v>216</v>
      </c>
      <c r="K115" s="24" t="s">
        <v>355</v>
      </c>
      <c r="L115" s="24"/>
      <c r="M115" s="6">
        <v>3</v>
      </c>
    </row>
    <row r="116" spans="1:13" ht="20.100000000000001" customHeight="1" x14ac:dyDescent="0.25">
      <c r="A116" s="18" t="s">
        <v>217</v>
      </c>
      <c r="B116" s="20">
        <v>5350</v>
      </c>
      <c r="C116" s="21" t="s">
        <v>218</v>
      </c>
      <c r="D116" s="21" t="s">
        <v>219</v>
      </c>
      <c r="E116" s="19">
        <v>0</v>
      </c>
      <c r="F116" s="19">
        <v>27.9</v>
      </c>
      <c r="G116" s="42">
        <f t="shared" si="4"/>
        <v>27.9</v>
      </c>
      <c r="H116" s="43" t="s">
        <v>27</v>
      </c>
      <c r="I116" s="22">
        <v>4023</v>
      </c>
      <c r="J116" s="23" t="s">
        <v>199</v>
      </c>
      <c r="K116" s="24" t="s">
        <v>355</v>
      </c>
      <c r="L116" s="24"/>
      <c r="M116" s="6">
        <v>3</v>
      </c>
    </row>
    <row r="117" spans="1:13" ht="20.100000000000001" customHeight="1" x14ac:dyDescent="0.25">
      <c r="A117" s="18" t="s">
        <v>217</v>
      </c>
      <c r="B117" s="20">
        <v>5352</v>
      </c>
      <c r="C117" s="21" t="s">
        <v>219</v>
      </c>
      <c r="D117" s="21" t="s">
        <v>336</v>
      </c>
      <c r="E117" s="19">
        <v>27.9</v>
      </c>
      <c r="F117" s="19">
        <v>47.4</v>
      </c>
      <c r="G117" s="42">
        <f t="shared" si="4"/>
        <v>19.5</v>
      </c>
      <c r="H117" s="43" t="s">
        <v>27</v>
      </c>
      <c r="I117" s="22">
        <v>4023</v>
      </c>
      <c r="J117" s="23" t="s">
        <v>199</v>
      </c>
      <c r="K117" s="24" t="s">
        <v>355</v>
      </c>
      <c r="L117" s="24"/>
      <c r="M117" s="6">
        <v>3</v>
      </c>
    </row>
    <row r="118" spans="1:13" ht="20.100000000000001" customHeight="1" x14ac:dyDescent="0.25">
      <c r="A118" s="18" t="s">
        <v>217</v>
      </c>
      <c r="B118" s="20">
        <v>5354</v>
      </c>
      <c r="C118" s="21" t="s">
        <v>336</v>
      </c>
      <c r="D118" s="21" t="s">
        <v>337</v>
      </c>
      <c r="E118" s="19">
        <v>47.4</v>
      </c>
      <c r="F118" s="19">
        <v>79</v>
      </c>
      <c r="G118" s="42">
        <f t="shared" si="4"/>
        <v>31.6</v>
      </c>
      <c r="H118" s="43" t="s">
        <v>27</v>
      </c>
      <c r="I118" s="22">
        <v>4023</v>
      </c>
      <c r="J118" s="23" t="s">
        <v>199</v>
      </c>
      <c r="K118" s="24" t="s">
        <v>355</v>
      </c>
      <c r="L118" s="24"/>
      <c r="M118" s="6">
        <v>3</v>
      </c>
    </row>
    <row r="119" spans="1:13" ht="20.100000000000001" customHeight="1" x14ac:dyDescent="0.25">
      <c r="A119" s="20" t="s">
        <v>220</v>
      </c>
      <c r="B119" s="20">
        <v>5370</v>
      </c>
      <c r="C119" s="21" t="s">
        <v>221</v>
      </c>
      <c r="D119" s="21" t="s">
        <v>222</v>
      </c>
      <c r="E119" s="19">
        <v>0</v>
      </c>
      <c r="F119" s="19">
        <v>29.456</v>
      </c>
      <c r="G119" s="42">
        <f t="shared" si="4"/>
        <v>29.456</v>
      </c>
      <c r="H119" s="43" t="s">
        <v>163</v>
      </c>
      <c r="I119" s="22" t="s">
        <v>396</v>
      </c>
      <c r="J119" s="23" t="s">
        <v>223</v>
      </c>
      <c r="K119" s="24" t="s">
        <v>355</v>
      </c>
      <c r="L119" s="24"/>
      <c r="M119" s="6">
        <v>3</v>
      </c>
    </row>
    <row r="120" spans="1:13" ht="20.100000000000001" customHeight="1" x14ac:dyDescent="0.25">
      <c r="A120" s="20" t="s">
        <v>220</v>
      </c>
      <c r="B120" s="20">
        <v>5372</v>
      </c>
      <c r="C120" s="21" t="s">
        <v>222</v>
      </c>
      <c r="D120" s="21" t="s">
        <v>224</v>
      </c>
      <c r="E120" s="19">
        <v>29.454999999999998</v>
      </c>
      <c r="F120" s="19">
        <v>49.36</v>
      </c>
      <c r="G120" s="42">
        <f t="shared" si="4"/>
        <v>19.905000000000001</v>
      </c>
      <c r="H120" s="43" t="s">
        <v>163</v>
      </c>
      <c r="I120" s="22" t="s">
        <v>396</v>
      </c>
      <c r="J120" s="23" t="s">
        <v>209</v>
      </c>
      <c r="K120" s="24" t="s">
        <v>355</v>
      </c>
      <c r="L120" s="24"/>
      <c r="M120" s="6">
        <v>3</v>
      </c>
    </row>
    <row r="121" spans="1:13" ht="20.100000000000001" customHeight="1" x14ac:dyDescent="0.25">
      <c r="A121" s="20" t="s">
        <v>220</v>
      </c>
      <c r="B121" s="20">
        <v>5374</v>
      </c>
      <c r="C121" s="21" t="s">
        <v>224</v>
      </c>
      <c r="D121" s="21" t="s">
        <v>225</v>
      </c>
      <c r="E121" s="19">
        <v>49.357999999999997</v>
      </c>
      <c r="F121" s="19">
        <v>71.129000000000005</v>
      </c>
      <c r="G121" s="42">
        <f t="shared" si="4"/>
        <v>21.771000000000008</v>
      </c>
      <c r="H121" s="43" t="s">
        <v>163</v>
      </c>
      <c r="I121" s="22">
        <v>3915</v>
      </c>
      <c r="J121" s="23" t="s">
        <v>209</v>
      </c>
      <c r="K121" s="24" t="s">
        <v>355</v>
      </c>
      <c r="L121" s="24"/>
      <c r="M121" s="6">
        <v>3</v>
      </c>
    </row>
    <row r="122" spans="1:13" ht="20.100000000000001" customHeight="1" x14ac:dyDescent="0.25">
      <c r="A122" s="18" t="s">
        <v>220</v>
      </c>
      <c r="B122" s="20">
        <v>5376</v>
      </c>
      <c r="C122" s="21" t="s">
        <v>225</v>
      </c>
      <c r="D122" s="21" t="s">
        <v>226</v>
      </c>
      <c r="E122" s="19">
        <v>71.129000000000005</v>
      </c>
      <c r="F122" s="19">
        <v>99.629000000000005</v>
      </c>
      <c r="G122" s="42">
        <f t="shared" si="4"/>
        <v>28.5</v>
      </c>
      <c r="H122" s="43" t="s">
        <v>163</v>
      </c>
      <c r="I122" s="22">
        <v>3915</v>
      </c>
      <c r="J122" s="23" t="s">
        <v>209</v>
      </c>
      <c r="K122" s="24" t="s">
        <v>355</v>
      </c>
      <c r="L122" s="24"/>
      <c r="M122" s="6">
        <v>3</v>
      </c>
    </row>
    <row r="123" spans="1:13" ht="20.100000000000001" customHeight="1" x14ac:dyDescent="0.25">
      <c r="A123" s="18" t="s">
        <v>220</v>
      </c>
      <c r="B123" s="20">
        <v>5378</v>
      </c>
      <c r="C123" s="21" t="s">
        <v>226</v>
      </c>
      <c r="D123" s="21" t="s">
        <v>227</v>
      </c>
      <c r="E123" s="19">
        <v>99.629000000000005</v>
      </c>
      <c r="F123" s="19">
        <v>130.22900000000001</v>
      </c>
      <c r="G123" s="42">
        <f t="shared" si="4"/>
        <v>30.600000000000009</v>
      </c>
      <c r="H123" s="43" t="s">
        <v>163</v>
      </c>
      <c r="I123" s="22">
        <v>3915</v>
      </c>
      <c r="J123" s="23" t="s">
        <v>209</v>
      </c>
      <c r="K123" s="24" t="s">
        <v>355</v>
      </c>
      <c r="L123" s="24"/>
      <c r="M123" s="6">
        <v>3</v>
      </c>
    </row>
    <row r="124" spans="1:13" ht="20.100000000000001" customHeight="1" x14ac:dyDescent="0.25">
      <c r="A124" s="18" t="s">
        <v>228</v>
      </c>
      <c r="B124" s="20">
        <v>5410</v>
      </c>
      <c r="C124" s="21" t="s">
        <v>153</v>
      </c>
      <c r="D124" s="21" t="s">
        <v>229</v>
      </c>
      <c r="E124" s="19">
        <v>0</v>
      </c>
      <c r="F124" s="19">
        <v>45</v>
      </c>
      <c r="G124" s="42">
        <f t="shared" si="4"/>
        <v>45</v>
      </c>
      <c r="H124" s="43" t="s">
        <v>163</v>
      </c>
      <c r="I124" s="22">
        <v>3690</v>
      </c>
      <c r="J124" s="23" t="s">
        <v>230</v>
      </c>
      <c r="K124" s="24" t="s">
        <v>355</v>
      </c>
      <c r="L124" s="24"/>
      <c r="M124" s="6">
        <v>3</v>
      </c>
    </row>
    <row r="125" spans="1:13" ht="20.100000000000001" customHeight="1" x14ac:dyDescent="0.25">
      <c r="A125" s="18" t="s">
        <v>231</v>
      </c>
      <c r="B125" s="20">
        <v>5500</v>
      </c>
      <c r="C125" s="21" t="s">
        <v>232</v>
      </c>
      <c r="D125" s="21" t="s">
        <v>233</v>
      </c>
      <c r="E125" s="19">
        <v>0</v>
      </c>
      <c r="F125" s="19">
        <v>34</v>
      </c>
      <c r="G125" s="42">
        <f t="shared" si="4"/>
        <v>34</v>
      </c>
      <c r="H125" s="43" t="s">
        <v>163</v>
      </c>
      <c r="I125" s="22" t="s">
        <v>395</v>
      </c>
      <c r="J125" s="23" t="s">
        <v>223</v>
      </c>
      <c r="K125" s="24" t="s">
        <v>355</v>
      </c>
      <c r="L125" s="24"/>
      <c r="M125" s="6">
        <v>3</v>
      </c>
    </row>
    <row r="126" spans="1:13" ht="20.100000000000001" customHeight="1" x14ac:dyDescent="0.25">
      <c r="A126" s="18" t="s">
        <v>363</v>
      </c>
      <c r="B126" s="20">
        <v>5010</v>
      </c>
      <c r="C126" s="21" t="s">
        <v>364</v>
      </c>
      <c r="D126" s="21" t="s">
        <v>365</v>
      </c>
      <c r="E126" s="19">
        <v>0</v>
      </c>
      <c r="F126" s="19">
        <v>16.2</v>
      </c>
      <c r="G126" s="42">
        <f t="shared" si="4"/>
        <v>16.2</v>
      </c>
      <c r="H126" s="43" t="s">
        <v>27</v>
      </c>
      <c r="I126" s="22" t="s">
        <v>396</v>
      </c>
      <c r="J126" s="23"/>
      <c r="K126" s="24"/>
      <c r="L126" s="24"/>
      <c r="M126" s="6">
        <v>3</v>
      </c>
    </row>
    <row r="127" spans="1:13" ht="20.100000000000001" customHeight="1" x14ac:dyDescent="0.25">
      <c r="A127" s="18" t="s">
        <v>234</v>
      </c>
      <c r="B127" s="20">
        <v>6010</v>
      </c>
      <c r="C127" s="21" t="s">
        <v>235</v>
      </c>
      <c r="D127" s="21" t="s">
        <v>236</v>
      </c>
      <c r="E127" s="19">
        <v>0</v>
      </c>
      <c r="F127" s="19">
        <v>34.1</v>
      </c>
      <c r="G127" s="42">
        <f t="shared" si="4"/>
        <v>34.1</v>
      </c>
      <c r="H127" s="43" t="s">
        <v>27</v>
      </c>
      <c r="I127" s="22">
        <v>3887</v>
      </c>
      <c r="J127" s="23" t="s">
        <v>199</v>
      </c>
      <c r="K127" s="24" t="s">
        <v>355</v>
      </c>
      <c r="L127" s="24"/>
      <c r="M127" s="6">
        <v>3</v>
      </c>
    </row>
    <row r="128" spans="1:13" ht="20.100000000000001" customHeight="1" x14ac:dyDescent="0.25">
      <c r="A128" s="18" t="s">
        <v>234</v>
      </c>
      <c r="B128" s="20">
        <v>6012</v>
      </c>
      <c r="C128" s="21" t="s">
        <v>236</v>
      </c>
      <c r="D128" s="21" t="s">
        <v>237</v>
      </c>
      <c r="E128" s="19">
        <v>34.1</v>
      </c>
      <c r="F128" s="19">
        <v>81.599999999999994</v>
      </c>
      <c r="G128" s="42">
        <f t="shared" si="4"/>
        <v>47.499999999999993</v>
      </c>
      <c r="H128" s="43" t="s">
        <v>27</v>
      </c>
      <c r="I128" s="22">
        <v>3887</v>
      </c>
      <c r="J128" s="23" t="s">
        <v>199</v>
      </c>
      <c r="K128" s="24" t="s">
        <v>355</v>
      </c>
      <c r="L128" s="24"/>
      <c r="M128" s="6">
        <v>3</v>
      </c>
    </row>
    <row r="129" spans="1:13" ht="20.100000000000001" customHeight="1" x14ac:dyDescent="0.25">
      <c r="A129" s="18" t="s">
        <v>234</v>
      </c>
      <c r="B129" s="20">
        <v>6014</v>
      </c>
      <c r="C129" s="21" t="s">
        <v>237</v>
      </c>
      <c r="D129" s="21" t="s">
        <v>238</v>
      </c>
      <c r="E129" s="19">
        <v>81.599999999999994</v>
      </c>
      <c r="F129" s="19">
        <v>126.6</v>
      </c>
      <c r="G129" s="42">
        <f t="shared" si="4"/>
        <v>45</v>
      </c>
      <c r="H129" s="43" t="s">
        <v>27</v>
      </c>
      <c r="I129" s="22">
        <v>3887</v>
      </c>
      <c r="J129" s="23" t="s">
        <v>199</v>
      </c>
      <c r="K129" s="24" t="s">
        <v>355</v>
      </c>
      <c r="L129" s="24"/>
      <c r="M129" s="6">
        <v>3</v>
      </c>
    </row>
    <row r="130" spans="1:13" ht="20.100000000000001" customHeight="1" x14ac:dyDescent="0.25">
      <c r="A130" s="18" t="s">
        <v>234</v>
      </c>
      <c r="B130" s="20">
        <v>6016</v>
      </c>
      <c r="C130" s="21" t="s">
        <v>238</v>
      </c>
      <c r="D130" s="21" t="s">
        <v>240</v>
      </c>
      <c r="E130" s="19">
        <v>126.6</v>
      </c>
      <c r="F130" s="19">
        <v>143.6</v>
      </c>
      <c r="G130" s="42">
        <f t="shared" si="4"/>
        <v>17</v>
      </c>
      <c r="H130" s="43" t="s">
        <v>27</v>
      </c>
      <c r="I130" s="22">
        <v>3887</v>
      </c>
      <c r="J130" s="23" t="s">
        <v>241</v>
      </c>
      <c r="K130" s="24" t="s">
        <v>355</v>
      </c>
      <c r="L130" s="24"/>
      <c r="M130" s="6">
        <v>3</v>
      </c>
    </row>
    <row r="131" spans="1:13" ht="20.100000000000001" customHeight="1" x14ac:dyDescent="0.25">
      <c r="A131" s="52" t="s">
        <v>242</v>
      </c>
      <c r="B131" s="53">
        <v>7010</v>
      </c>
      <c r="C131" s="54" t="s">
        <v>243</v>
      </c>
      <c r="D131" s="54" t="s">
        <v>239</v>
      </c>
      <c r="E131" s="55">
        <v>0</v>
      </c>
      <c r="F131" s="19">
        <v>25.1</v>
      </c>
      <c r="G131" s="42">
        <f t="shared" si="4"/>
        <v>25.1</v>
      </c>
      <c r="H131" s="43" t="s">
        <v>27</v>
      </c>
      <c r="I131" s="22">
        <v>4101</v>
      </c>
      <c r="J131" s="23" t="s">
        <v>199</v>
      </c>
      <c r="K131" s="24" t="s">
        <v>355</v>
      </c>
      <c r="L131" s="24"/>
      <c r="M131" s="6">
        <v>3</v>
      </c>
    </row>
    <row r="132" spans="1:13" ht="20.100000000000001" customHeight="1" x14ac:dyDescent="0.25">
      <c r="A132" s="18" t="s">
        <v>242</v>
      </c>
      <c r="B132" s="20">
        <v>7012</v>
      </c>
      <c r="C132" s="21" t="s">
        <v>239</v>
      </c>
      <c r="D132" s="21" t="s">
        <v>244</v>
      </c>
      <c r="E132" s="19">
        <v>25.1</v>
      </c>
      <c r="F132" s="19">
        <v>66.3</v>
      </c>
      <c r="G132" s="42">
        <f t="shared" si="4"/>
        <v>41.199999999999996</v>
      </c>
      <c r="H132" s="43" t="s">
        <v>27</v>
      </c>
      <c r="I132" s="22">
        <v>4101</v>
      </c>
      <c r="J132" s="23" t="s">
        <v>199</v>
      </c>
      <c r="K132" s="24" t="s">
        <v>355</v>
      </c>
      <c r="L132" s="24"/>
      <c r="M132" s="6">
        <v>3</v>
      </c>
    </row>
    <row r="133" spans="1:13" ht="20.100000000000001" customHeight="1" x14ac:dyDescent="0.25">
      <c r="A133" s="18" t="s">
        <v>242</v>
      </c>
      <c r="B133" s="20">
        <v>7014</v>
      </c>
      <c r="C133" s="21" t="s">
        <v>244</v>
      </c>
      <c r="D133" s="21" t="s">
        <v>245</v>
      </c>
      <c r="E133" s="19">
        <v>66.3</v>
      </c>
      <c r="F133" s="19">
        <v>96.6</v>
      </c>
      <c r="G133" s="42">
        <f t="shared" si="4"/>
        <v>30.299999999999997</v>
      </c>
      <c r="H133" s="43" t="s">
        <v>27</v>
      </c>
      <c r="I133" s="22">
        <v>4101</v>
      </c>
      <c r="J133" s="23" t="s">
        <v>199</v>
      </c>
      <c r="K133" s="24" t="s">
        <v>355</v>
      </c>
      <c r="L133" s="24"/>
      <c r="M133" s="6">
        <v>3</v>
      </c>
    </row>
    <row r="134" spans="1:13" ht="20.100000000000001" customHeight="1" x14ac:dyDescent="0.25">
      <c r="A134" s="18" t="s">
        <v>354</v>
      </c>
      <c r="B134" s="20">
        <v>7020</v>
      </c>
      <c r="C134" s="21" t="s">
        <v>338</v>
      </c>
      <c r="D134" s="21" t="s">
        <v>339</v>
      </c>
      <c r="E134" s="19">
        <v>0</v>
      </c>
      <c r="F134" s="19">
        <v>17</v>
      </c>
      <c r="G134" s="42">
        <f t="shared" si="4"/>
        <v>17</v>
      </c>
      <c r="H134" s="43" t="s">
        <v>27</v>
      </c>
      <c r="I134" s="22">
        <v>4085</v>
      </c>
      <c r="J134" s="23" t="s">
        <v>223</v>
      </c>
      <c r="K134" s="24" t="s">
        <v>355</v>
      </c>
      <c r="L134" s="24"/>
      <c r="M134" s="6">
        <v>3</v>
      </c>
    </row>
    <row r="135" spans="1:13" ht="20.100000000000001" customHeight="1" x14ac:dyDescent="0.25">
      <c r="A135" s="18" t="s">
        <v>354</v>
      </c>
      <c r="B135" s="20">
        <v>7022</v>
      </c>
      <c r="C135" s="21" t="s">
        <v>339</v>
      </c>
      <c r="D135" s="21" t="s">
        <v>345</v>
      </c>
      <c r="E135" s="19">
        <v>17</v>
      </c>
      <c r="F135" s="19">
        <v>44</v>
      </c>
      <c r="G135" s="42">
        <f t="shared" si="4"/>
        <v>27</v>
      </c>
      <c r="H135" s="43" t="s">
        <v>27</v>
      </c>
      <c r="I135" s="22">
        <v>4085</v>
      </c>
      <c r="J135" s="23" t="s">
        <v>340</v>
      </c>
      <c r="K135" s="24" t="s">
        <v>355</v>
      </c>
      <c r="L135" s="24"/>
      <c r="M135" s="6">
        <v>3</v>
      </c>
    </row>
    <row r="136" spans="1:13" ht="20.100000000000001" customHeight="1" x14ac:dyDescent="0.25">
      <c r="A136" s="18" t="s">
        <v>354</v>
      </c>
      <c r="B136" s="20">
        <v>7024</v>
      </c>
      <c r="C136" s="21" t="s">
        <v>351</v>
      </c>
      <c r="D136" s="21" t="s">
        <v>346</v>
      </c>
      <c r="E136" s="19">
        <v>44</v>
      </c>
      <c r="F136" s="19">
        <v>71</v>
      </c>
      <c r="G136" s="42">
        <f t="shared" si="4"/>
        <v>27</v>
      </c>
      <c r="H136" s="43" t="s">
        <v>27</v>
      </c>
      <c r="I136" s="22">
        <v>4085</v>
      </c>
      <c r="J136" s="23" t="s">
        <v>340</v>
      </c>
      <c r="K136" s="24" t="s">
        <v>355</v>
      </c>
      <c r="L136" s="24"/>
      <c r="M136" s="6">
        <v>3</v>
      </c>
    </row>
    <row r="137" spans="1:13" ht="20.100000000000001" customHeight="1" x14ac:dyDescent="0.25">
      <c r="A137" s="18" t="s">
        <v>354</v>
      </c>
      <c r="B137" s="20">
        <v>7026</v>
      </c>
      <c r="C137" s="21" t="s">
        <v>347</v>
      </c>
      <c r="D137" s="21" t="s">
        <v>348</v>
      </c>
      <c r="E137" s="19">
        <v>71</v>
      </c>
      <c r="F137" s="19">
        <v>80</v>
      </c>
      <c r="G137" s="42">
        <f t="shared" si="4"/>
        <v>9</v>
      </c>
      <c r="H137" s="43" t="s">
        <v>27</v>
      </c>
      <c r="I137" s="22">
        <v>4085</v>
      </c>
      <c r="J137" s="23" t="s">
        <v>340</v>
      </c>
      <c r="K137" s="24" t="s">
        <v>355</v>
      </c>
      <c r="L137" s="24"/>
      <c r="M137" s="6">
        <v>3</v>
      </c>
    </row>
    <row r="138" spans="1:13" ht="20.100000000000001" customHeight="1" x14ac:dyDescent="0.25">
      <c r="A138" s="18" t="s">
        <v>246</v>
      </c>
      <c r="B138" s="20">
        <v>8010</v>
      </c>
      <c r="C138" s="21" t="s">
        <v>349</v>
      </c>
      <c r="D138" s="21" t="s">
        <v>350</v>
      </c>
      <c r="E138" s="19">
        <v>0</v>
      </c>
      <c r="F138" s="19">
        <v>39</v>
      </c>
      <c r="G138" s="42">
        <f t="shared" si="4"/>
        <v>39</v>
      </c>
      <c r="H138" s="43" t="s">
        <v>27</v>
      </c>
      <c r="I138" s="22">
        <v>4085</v>
      </c>
      <c r="J138" s="23" t="s">
        <v>340</v>
      </c>
      <c r="K138" s="24" t="s">
        <v>355</v>
      </c>
      <c r="L138" s="24"/>
      <c r="M138" s="6">
        <v>3</v>
      </c>
    </row>
    <row r="139" spans="1:13" ht="20.100000000000001" customHeight="1" x14ac:dyDescent="0.25">
      <c r="A139" s="18" t="s">
        <v>254</v>
      </c>
      <c r="B139" s="20">
        <v>9010</v>
      </c>
      <c r="C139" s="21" t="s">
        <v>339</v>
      </c>
      <c r="D139" s="21" t="s">
        <v>352</v>
      </c>
      <c r="E139" s="19">
        <v>0</v>
      </c>
      <c r="F139" s="19">
        <v>34</v>
      </c>
      <c r="G139" s="42">
        <f t="shared" ref="G139:G140" si="5">F139-E139</f>
        <v>34</v>
      </c>
      <c r="H139" s="43" t="s">
        <v>27</v>
      </c>
      <c r="I139" s="22">
        <v>4085</v>
      </c>
      <c r="J139" s="23" t="s">
        <v>340</v>
      </c>
      <c r="K139" s="24" t="s">
        <v>355</v>
      </c>
      <c r="L139" s="24"/>
      <c r="M139" s="6">
        <v>3</v>
      </c>
    </row>
    <row r="140" spans="1:13" ht="20.100000000000001" customHeight="1" x14ac:dyDescent="0.25">
      <c r="A140" s="18" t="s">
        <v>259</v>
      </c>
      <c r="B140" s="20">
        <v>5130</v>
      </c>
      <c r="C140" s="21" t="s">
        <v>351</v>
      </c>
      <c r="D140" s="21" t="s">
        <v>353</v>
      </c>
      <c r="E140" s="19">
        <v>0</v>
      </c>
      <c r="F140" s="19">
        <v>16</v>
      </c>
      <c r="G140" s="42">
        <f t="shared" si="5"/>
        <v>16</v>
      </c>
      <c r="H140" s="43" t="s">
        <v>27</v>
      </c>
      <c r="I140" s="22" t="s">
        <v>396</v>
      </c>
      <c r="J140" s="23" t="s">
        <v>340</v>
      </c>
      <c r="K140" s="24" t="s">
        <v>355</v>
      </c>
      <c r="L140" s="24"/>
      <c r="M140" s="6">
        <v>3</v>
      </c>
    </row>
    <row r="141" spans="1:13" ht="20.100000000000001" customHeight="1" x14ac:dyDescent="0.25">
      <c r="A141" s="18"/>
      <c r="B141" s="20"/>
      <c r="C141" s="21" t="s">
        <v>409</v>
      </c>
      <c r="D141" s="21" t="s">
        <v>365</v>
      </c>
      <c r="E141" s="19">
        <v>0</v>
      </c>
      <c r="F141" s="19">
        <v>14.5</v>
      </c>
      <c r="G141" s="42">
        <f t="shared" ref="G141" si="6">F141-E141</f>
        <v>14.5</v>
      </c>
      <c r="H141" s="43" t="s">
        <v>27</v>
      </c>
      <c r="I141" s="22"/>
      <c r="J141" s="23" t="s">
        <v>413</v>
      </c>
      <c r="K141" s="24" t="s">
        <v>355</v>
      </c>
      <c r="L141" s="24"/>
      <c r="M141" s="6">
        <v>3</v>
      </c>
    </row>
    <row r="142" spans="1:13" ht="20.100000000000001" customHeight="1" x14ac:dyDescent="0.25">
      <c r="A142" s="18"/>
      <c r="B142" s="20"/>
      <c r="C142" s="21" t="s">
        <v>410</v>
      </c>
      <c r="D142" s="21" t="s">
        <v>411</v>
      </c>
      <c r="E142" s="19">
        <v>0</v>
      </c>
      <c r="F142" s="19">
        <v>15.3</v>
      </c>
      <c r="G142" s="42">
        <f t="shared" si="4"/>
        <v>15.3</v>
      </c>
      <c r="H142" s="43" t="s">
        <v>27</v>
      </c>
      <c r="I142" s="22"/>
      <c r="J142" s="23" t="s">
        <v>413</v>
      </c>
      <c r="K142" s="24" t="s">
        <v>355</v>
      </c>
      <c r="L142" s="24"/>
      <c r="M142" s="6">
        <v>3</v>
      </c>
    </row>
    <row r="143" spans="1:13" ht="20.100000000000001" customHeight="1" x14ac:dyDescent="0.25">
      <c r="A143" s="18"/>
      <c r="B143" s="20"/>
      <c r="C143" s="21" t="s">
        <v>411</v>
      </c>
      <c r="D143" s="21" t="s">
        <v>412</v>
      </c>
      <c r="E143" s="19">
        <v>0</v>
      </c>
      <c r="F143" s="19">
        <v>17.7</v>
      </c>
      <c r="G143" s="42">
        <f t="shared" si="4"/>
        <v>17.7</v>
      </c>
      <c r="H143" s="43" t="s">
        <v>27</v>
      </c>
      <c r="I143" s="22"/>
      <c r="J143" s="23" t="s">
        <v>413</v>
      </c>
      <c r="K143" s="24" t="s">
        <v>355</v>
      </c>
      <c r="L143" s="24"/>
      <c r="M143" s="6">
        <v>3</v>
      </c>
    </row>
    <row r="144" spans="1:13" ht="20.100000000000001" customHeight="1" x14ac:dyDescent="0.25">
      <c r="A144" s="18" t="s">
        <v>246</v>
      </c>
      <c r="B144" s="20">
        <v>5130</v>
      </c>
      <c r="C144" s="21" t="s">
        <v>247</v>
      </c>
      <c r="D144" s="21" t="s">
        <v>248</v>
      </c>
      <c r="E144" s="19">
        <v>0</v>
      </c>
      <c r="F144" s="19">
        <v>26</v>
      </c>
      <c r="G144" s="42">
        <f>F144-E144</f>
        <v>26</v>
      </c>
      <c r="H144" s="43" t="s">
        <v>27</v>
      </c>
      <c r="I144" s="22" t="s">
        <v>395</v>
      </c>
      <c r="J144" s="23" t="s">
        <v>80</v>
      </c>
      <c r="K144" s="24" t="s">
        <v>355</v>
      </c>
      <c r="L144" s="24"/>
      <c r="M144" s="6">
        <v>3</v>
      </c>
    </row>
    <row r="145" spans="1:13" ht="20.100000000000001" customHeight="1" x14ac:dyDescent="0.25">
      <c r="A145" s="18" t="s">
        <v>246</v>
      </c>
      <c r="B145" s="20">
        <v>5132</v>
      </c>
      <c r="C145" s="21" t="s">
        <v>248</v>
      </c>
      <c r="D145" s="21" t="s">
        <v>249</v>
      </c>
      <c r="E145" s="19">
        <v>26</v>
      </c>
      <c r="F145" s="19">
        <v>58</v>
      </c>
      <c r="G145" s="42">
        <f t="shared" ref="G145:G154" si="7">F145-E145</f>
        <v>32</v>
      </c>
      <c r="H145" s="43" t="s">
        <v>27</v>
      </c>
      <c r="I145" s="22">
        <v>2792</v>
      </c>
      <c r="J145" s="23" t="s">
        <v>80</v>
      </c>
      <c r="K145" s="24" t="s">
        <v>355</v>
      </c>
      <c r="L145" s="44">
        <v>38204</v>
      </c>
      <c r="M145" s="6">
        <v>3</v>
      </c>
    </row>
    <row r="146" spans="1:13" ht="20.100000000000001" customHeight="1" x14ac:dyDescent="0.25">
      <c r="A146" s="18" t="s">
        <v>372</v>
      </c>
      <c r="B146" s="20">
        <v>5096</v>
      </c>
      <c r="C146" s="21" t="s">
        <v>250</v>
      </c>
      <c r="D146" s="21" t="s">
        <v>251</v>
      </c>
      <c r="E146" s="19">
        <v>0</v>
      </c>
      <c r="F146" s="19">
        <v>17</v>
      </c>
      <c r="G146" s="42">
        <f t="shared" si="7"/>
        <v>17</v>
      </c>
      <c r="H146" s="43" t="s">
        <v>27</v>
      </c>
      <c r="I146" s="22" t="s">
        <v>395</v>
      </c>
      <c r="J146" s="23" t="s">
        <v>252</v>
      </c>
      <c r="K146" s="24" t="s">
        <v>355</v>
      </c>
      <c r="L146" s="24"/>
      <c r="M146" s="6">
        <v>3</v>
      </c>
    </row>
    <row r="147" spans="1:13" ht="20.100000000000001" customHeight="1" x14ac:dyDescent="0.25">
      <c r="A147" s="18" t="s">
        <v>372</v>
      </c>
      <c r="B147" s="20">
        <v>5098</v>
      </c>
      <c r="C147" s="21" t="s">
        <v>251</v>
      </c>
      <c r="D147" s="21" t="s">
        <v>253</v>
      </c>
      <c r="E147" s="19">
        <v>17</v>
      </c>
      <c r="F147" s="19">
        <v>40</v>
      </c>
      <c r="G147" s="42">
        <f t="shared" si="7"/>
        <v>23</v>
      </c>
      <c r="H147" s="43" t="s">
        <v>27</v>
      </c>
      <c r="I147" s="22">
        <v>2792</v>
      </c>
      <c r="J147" s="23" t="s">
        <v>252</v>
      </c>
      <c r="K147" s="24" t="s">
        <v>355</v>
      </c>
      <c r="L147" s="44">
        <v>38204</v>
      </c>
      <c r="M147" s="6">
        <v>3</v>
      </c>
    </row>
    <row r="148" spans="1:13" ht="20.100000000000001" customHeight="1" x14ac:dyDescent="0.25">
      <c r="A148" s="18" t="s">
        <v>372</v>
      </c>
      <c r="B148" s="20">
        <v>5100</v>
      </c>
      <c r="C148" s="21" t="s">
        <v>253</v>
      </c>
      <c r="D148" s="21" t="s">
        <v>403</v>
      </c>
      <c r="E148" s="19">
        <v>40</v>
      </c>
      <c r="F148" s="19">
        <v>87</v>
      </c>
      <c r="G148" s="42">
        <f t="shared" si="7"/>
        <v>47</v>
      </c>
      <c r="H148" s="43" t="s">
        <v>27</v>
      </c>
      <c r="I148" s="22">
        <v>2792</v>
      </c>
      <c r="J148" s="23" t="s">
        <v>252</v>
      </c>
      <c r="K148" s="24" t="s">
        <v>355</v>
      </c>
      <c r="L148" s="44">
        <v>38204</v>
      </c>
      <c r="M148" s="6">
        <v>3</v>
      </c>
    </row>
    <row r="149" spans="1:13" ht="20.100000000000001" customHeight="1" x14ac:dyDescent="0.25">
      <c r="A149" s="18" t="s">
        <v>372</v>
      </c>
      <c r="B149" s="20">
        <v>5110</v>
      </c>
      <c r="C149" s="21" t="s">
        <v>403</v>
      </c>
      <c r="D149" s="21" t="s">
        <v>404</v>
      </c>
      <c r="E149" s="19">
        <v>87</v>
      </c>
      <c r="F149" s="19">
        <v>115</v>
      </c>
      <c r="G149" s="42">
        <f t="shared" si="7"/>
        <v>28</v>
      </c>
      <c r="H149" s="43" t="s">
        <v>27</v>
      </c>
      <c r="I149" s="22">
        <v>2792</v>
      </c>
      <c r="J149" s="23" t="s">
        <v>252</v>
      </c>
      <c r="K149" s="24" t="s">
        <v>355</v>
      </c>
      <c r="L149" s="44">
        <v>38204</v>
      </c>
      <c r="M149" s="6">
        <v>3</v>
      </c>
    </row>
    <row r="150" spans="1:13" ht="20.100000000000001" customHeight="1" x14ac:dyDescent="0.25">
      <c r="A150" s="18" t="s">
        <v>254</v>
      </c>
      <c r="B150" s="20">
        <v>5430</v>
      </c>
      <c r="C150" s="21" t="s">
        <v>255</v>
      </c>
      <c r="D150" s="21" t="s">
        <v>256</v>
      </c>
      <c r="E150" s="19">
        <v>0</v>
      </c>
      <c r="F150" s="19">
        <v>26</v>
      </c>
      <c r="G150" s="42">
        <f t="shared" si="7"/>
        <v>26</v>
      </c>
      <c r="H150" s="43" t="s">
        <v>27</v>
      </c>
      <c r="I150" s="22" t="s">
        <v>398</v>
      </c>
      <c r="J150" s="23" t="s">
        <v>252</v>
      </c>
      <c r="K150" s="24" t="s">
        <v>355</v>
      </c>
      <c r="L150" s="24"/>
      <c r="M150" s="6">
        <v>3</v>
      </c>
    </row>
    <row r="151" spans="1:13" ht="20.100000000000001" customHeight="1" x14ac:dyDescent="0.25">
      <c r="A151" s="18" t="s">
        <v>373</v>
      </c>
      <c r="B151" s="20">
        <v>5510</v>
      </c>
      <c r="C151" s="21" t="s">
        <v>257</v>
      </c>
      <c r="D151" s="21" t="s">
        <v>258</v>
      </c>
      <c r="E151" s="19">
        <v>0</v>
      </c>
      <c r="F151" s="19">
        <v>30</v>
      </c>
      <c r="G151" s="42">
        <f t="shared" si="7"/>
        <v>30</v>
      </c>
      <c r="H151" s="43" t="s">
        <v>27</v>
      </c>
      <c r="I151" s="22">
        <v>2821</v>
      </c>
      <c r="J151" s="23" t="s">
        <v>80</v>
      </c>
      <c r="K151" s="24" t="s">
        <v>355</v>
      </c>
      <c r="L151" s="24"/>
      <c r="M151" s="6">
        <v>3</v>
      </c>
    </row>
    <row r="152" spans="1:13" ht="20.100000000000001" customHeight="1" x14ac:dyDescent="0.25">
      <c r="A152" s="18" t="s">
        <v>373</v>
      </c>
      <c r="B152" s="20">
        <v>5520</v>
      </c>
      <c r="C152" s="21" t="s">
        <v>258</v>
      </c>
      <c r="D152" s="21" t="s">
        <v>63</v>
      </c>
      <c r="E152" s="19">
        <v>30</v>
      </c>
      <c r="F152" s="19">
        <v>75.53</v>
      </c>
      <c r="G152" s="42">
        <f t="shared" si="7"/>
        <v>45.53</v>
      </c>
      <c r="H152" s="43" t="s">
        <v>27</v>
      </c>
      <c r="I152" s="22">
        <v>2821</v>
      </c>
      <c r="J152" s="23" t="s">
        <v>80</v>
      </c>
      <c r="K152" s="24" t="s">
        <v>355</v>
      </c>
      <c r="L152" s="24"/>
      <c r="M152" s="6">
        <v>3</v>
      </c>
    </row>
    <row r="153" spans="1:13" ht="20.100000000000001" customHeight="1" x14ac:dyDescent="0.25">
      <c r="A153" s="18" t="s">
        <v>259</v>
      </c>
      <c r="B153" s="20">
        <v>5700</v>
      </c>
      <c r="C153" s="21" t="s">
        <v>260</v>
      </c>
      <c r="D153" s="21" t="s">
        <v>261</v>
      </c>
      <c r="E153" s="19">
        <v>0</v>
      </c>
      <c r="F153" s="19">
        <v>10.57</v>
      </c>
      <c r="G153" s="42">
        <f t="shared" si="7"/>
        <v>10.57</v>
      </c>
      <c r="H153" s="43" t="s">
        <v>27</v>
      </c>
      <c r="I153" s="22">
        <v>2792</v>
      </c>
      <c r="J153" s="23" t="s">
        <v>30</v>
      </c>
      <c r="K153" s="24" t="s">
        <v>355</v>
      </c>
      <c r="L153" s="44">
        <v>38204</v>
      </c>
      <c r="M153" s="6">
        <v>3</v>
      </c>
    </row>
    <row r="154" spans="1:13" ht="20.100000000000001" customHeight="1" x14ac:dyDescent="0.25">
      <c r="A154" s="18" t="s">
        <v>259</v>
      </c>
      <c r="B154" s="20">
        <v>5710</v>
      </c>
      <c r="C154" s="21" t="s">
        <v>261</v>
      </c>
      <c r="D154" s="21" t="s">
        <v>262</v>
      </c>
      <c r="E154" s="19">
        <v>10.57</v>
      </c>
      <c r="F154" s="19">
        <v>50.865000000000002</v>
      </c>
      <c r="G154" s="42">
        <f t="shared" si="7"/>
        <v>40.295000000000002</v>
      </c>
      <c r="H154" s="43" t="s">
        <v>27</v>
      </c>
      <c r="I154" s="22">
        <v>2792</v>
      </c>
      <c r="J154" s="23" t="s">
        <v>30</v>
      </c>
      <c r="K154" s="24" t="s">
        <v>355</v>
      </c>
      <c r="L154" s="44">
        <v>38204</v>
      </c>
      <c r="M154" s="6">
        <v>3</v>
      </c>
    </row>
    <row r="155" spans="1:13" ht="20.100000000000001" customHeight="1" x14ac:dyDescent="0.25">
      <c r="A155" s="18" t="s">
        <v>374</v>
      </c>
      <c r="B155" s="20">
        <v>5020</v>
      </c>
      <c r="C155" s="21" t="s">
        <v>263</v>
      </c>
      <c r="D155" s="21" t="s">
        <v>264</v>
      </c>
      <c r="E155" s="19">
        <v>0</v>
      </c>
      <c r="F155" s="19">
        <v>8.7189999999999994</v>
      </c>
      <c r="G155" s="42">
        <f>F155-E155</f>
        <v>8.7189999999999994</v>
      </c>
      <c r="H155" s="43" t="s">
        <v>77</v>
      </c>
      <c r="I155" s="22">
        <v>3690</v>
      </c>
      <c r="J155" s="23" t="s">
        <v>230</v>
      </c>
      <c r="K155" s="24" t="s">
        <v>355</v>
      </c>
      <c r="L155" s="24"/>
      <c r="M155">
        <v>1</v>
      </c>
    </row>
    <row r="156" spans="1:13" ht="20.100000000000001" customHeight="1" x14ac:dyDescent="0.25">
      <c r="A156" s="18" t="s">
        <v>374</v>
      </c>
      <c r="B156" s="20">
        <v>5022</v>
      </c>
      <c r="C156" s="21" t="s">
        <v>264</v>
      </c>
      <c r="D156" s="21" t="s">
        <v>265</v>
      </c>
      <c r="E156" s="19">
        <v>8.7189999999999994</v>
      </c>
      <c r="F156" s="19">
        <v>17.602</v>
      </c>
      <c r="G156" s="42">
        <f t="shared" ref="G156:G173" si="8">F156-E156</f>
        <v>8.8830000000000009</v>
      </c>
      <c r="H156" s="43" t="s">
        <v>77</v>
      </c>
      <c r="I156" s="22" t="s">
        <v>395</v>
      </c>
      <c r="J156" s="23" t="s">
        <v>230</v>
      </c>
      <c r="K156" s="24" t="s">
        <v>355</v>
      </c>
      <c r="L156" s="24"/>
      <c r="M156" s="30">
        <v>1</v>
      </c>
    </row>
    <row r="157" spans="1:13" ht="20.100000000000001" customHeight="1" x14ac:dyDescent="0.25">
      <c r="A157" s="18" t="s">
        <v>374</v>
      </c>
      <c r="B157" s="20">
        <v>5024</v>
      </c>
      <c r="C157" s="21" t="s">
        <v>265</v>
      </c>
      <c r="D157" s="21" t="s">
        <v>266</v>
      </c>
      <c r="E157" s="19">
        <v>17.602</v>
      </c>
      <c r="F157" s="19">
        <v>43.555</v>
      </c>
      <c r="G157" s="42">
        <f t="shared" si="8"/>
        <v>25.952999999999999</v>
      </c>
      <c r="H157" s="43" t="s">
        <v>270</v>
      </c>
      <c r="I157" s="22" t="s">
        <v>395</v>
      </c>
      <c r="J157" s="23" t="s">
        <v>230</v>
      </c>
      <c r="K157" s="24" t="s">
        <v>355</v>
      </c>
      <c r="L157" s="24"/>
      <c r="M157" s="6">
        <v>3</v>
      </c>
    </row>
    <row r="158" spans="1:13" ht="20.100000000000001" customHeight="1" x14ac:dyDescent="0.25">
      <c r="A158" s="18" t="s">
        <v>267</v>
      </c>
      <c r="B158" s="20">
        <v>5010</v>
      </c>
      <c r="C158" s="21" t="s">
        <v>268</v>
      </c>
      <c r="D158" s="21" t="s">
        <v>269</v>
      </c>
      <c r="E158" s="19">
        <v>0</v>
      </c>
      <c r="F158" s="19">
        <v>18.888999999999999</v>
      </c>
      <c r="G158" s="42">
        <f t="shared" si="8"/>
        <v>18.888999999999999</v>
      </c>
      <c r="H158" s="43" t="s">
        <v>270</v>
      </c>
      <c r="I158" s="22">
        <v>3943</v>
      </c>
      <c r="J158" s="23" t="s">
        <v>271</v>
      </c>
      <c r="K158" s="24" t="s">
        <v>355</v>
      </c>
      <c r="L158" s="24"/>
      <c r="M158" s="6">
        <v>3</v>
      </c>
    </row>
    <row r="159" spans="1:13" ht="20.100000000000001" customHeight="1" x14ac:dyDescent="0.25">
      <c r="A159" s="18" t="s">
        <v>267</v>
      </c>
      <c r="B159" s="20">
        <v>5012</v>
      </c>
      <c r="C159" s="21" t="s">
        <v>272</v>
      </c>
      <c r="D159" s="21" t="s">
        <v>273</v>
      </c>
      <c r="E159" s="19">
        <v>18.888999999999999</v>
      </c>
      <c r="F159" s="19">
        <v>49.411000000000001</v>
      </c>
      <c r="G159" s="42">
        <f t="shared" si="8"/>
        <v>30.522000000000002</v>
      </c>
      <c r="H159" s="43" t="s">
        <v>18</v>
      </c>
      <c r="I159" s="22" t="s">
        <v>395</v>
      </c>
      <c r="J159" s="23" t="s">
        <v>271</v>
      </c>
      <c r="K159" s="24" t="s">
        <v>355</v>
      </c>
      <c r="L159" s="24"/>
      <c r="M159" s="1">
        <v>2</v>
      </c>
    </row>
    <row r="160" spans="1:13" ht="20.100000000000001" customHeight="1" x14ac:dyDescent="0.25">
      <c r="A160" s="18" t="s">
        <v>267</v>
      </c>
      <c r="B160" s="20">
        <v>5014</v>
      </c>
      <c r="C160" s="21" t="s">
        <v>274</v>
      </c>
      <c r="D160" s="21" t="s">
        <v>275</v>
      </c>
      <c r="E160" s="19">
        <v>49.411000000000001</v>
      </c>
      <c r="F160" s="19">
        <v>72.036000000000001</v>
      </c>
      <c r="G160" s="42">
        <f t="shared" si="8"/>
        <v>22.625</v>
      </c>
      <c r="H160" s="43" t="s">
        <v>18</v>
      </c>
      <c r="I160" s="22" t="s">
        <v>395</v>
      </c>
      <c r="J160" s="23" t="s">
        <v>271</v>
      </c>
      <c r="K160" s="24" t="s">
        <v>355</v>
      </c>
      <c r="L160" s="24"/>
      <c r="M160" s="1">
        <v>2</v>
      </c>
    </row>
    <row r="161" spans="1:13" ht="20.100000000000001" customHeight="1" x14ac:dyDescent="0.25">
      <c r="A161" s="18" t="s">
        <v>267</v>
      </c>
      <c r="B161" s="20">
        <v>5016</v>
      </c>
      <c r="C161" s="21" t="s">
        <v>275</v>
      </c>
      <c r="D161" s="21" t="s">
        <v>276</v>
      </c>
      <c r="E161" s="19">
        <v>72.036000000000001</v>
      </c>
      <c r="F161" s="19">
        <v>92.525999999999996</v>
      </c>
      <c r="G161" s="42">
        <f t="shared" si="8"/>
        <v>20.489999999999995</v>
      </c>
      <c r="H161" s="43" t="s">
        <v>18</v>
      </c>
      <c r="I161" s="22" t="s">
        <v>395</v>
      </c>
      <c r="J161" s="23" t="s">
        <v>271</v>
      </c>
      <c r="K161" s="24" t="s">
        <v>355</v>
      </c>
      <c r="L161" s="24"/>
      <c r="M161" s="1">
        <v>2</v>
      </c>
    </row>
    <row r="162" spans="1:13" ht="20.100000000000001" customHeight="1" x14ac:dyDescent="0.25">
      <c r="A162" s="18" t="s">
        <v>267</v>
      </c>
      <c r="B162" s="20">
        <v>5018</v>
      </c>
      <c r="C162" s="21" t="s">
        <v>276</v>
      </c>
      <c r="D162" s="21" t="s">
        <v>277</v>
      </c>
      <c r="E162" s="19">
        <v>92.525999999999996</v>
      </c>
      <c r="F162" s="19">
        <v>125.73</v>
      </c>
      <c r="G162" s="42">
        <f t="shared" si="8"/>
        <v>33.204000000000008</v>
      </c>
      <c r="H162" s="43" t="s">
        <v>18</v>
      </c>
      <c r="I162" s="22" t="s">
        <v>395</v>
      </c>
      <c r="J162" s="23" t="s">
        <v>271</v>
      </c>
      <c r="K162" s="24" t="s">
        <v>355</v>
      </c>
      <c r="L162" s="24"/>
      <c r="M162" s="1">
        <v>2</v>
      </c>
    </row>
    <row r="163" spans="1:13" ht="20.100000000000001" customHeight="1" x14ac:dyDescent="0.25">
      <c r="A163" s="18" t="s">
        <v>267</v>
      </c>
      <c r="B163" s="20">
        <v>5020</v>
      </c>
      <c r="C163" s="21" t="s">
        <v>277</v>
      </c>
      <c r="D163" s="21" t="s">
        <v>278</v>
      </c>
      <c r="E163" s="19">
        <v>125.73</v>
      </c>
      <c r="F163" s="19">
        <v>151.72999999999999</v>
      </c>
      <c r="G163" s="42">
        <f t="shared" si="8"/>
        <v>25.999999999999986</v>
      </c>
      <c r="H163" s="43" t="s">
        <v>18</v>
      </c>
      <c r="I163" s="22" t="s">
        <v>395</v>
      </c>
      <c r="J163" s="23" t="s">
        <v>271</v>
      </c>
      <c r="K163" s="24" t="s">
        <v>355</v>
      </c>
      <c r="L163" s="24"/>
      <c r="M163" s="1">
        <v>2</v>
      </c>
    </row>
    <row r="164" spans="1:13" ht="20.100000000000001" customHeight="1" x14ac:dyDescent="0.25">
      <c r="A164" s="18" t="s">
        <v>279</v>
      </c>
      <c r="B164" s="20">
        <v>5050</v>
      </c>
      <c r="C164" s="21" t="s">
        <v>280</v>
      </c>
      <c r="D164" s="21" t="s">
        <v>281</v>
      </c>
      <c r="E164" s="19">
        <v>0</v>
      </c>
      <c r="F164" s="19">
        <v>17.129000000000001</v>
      </c>
      <c r="G164" s="42">
        <f t="shared" si="8"/>
        <v>17.129000000000001</v>
      </c>
      <c r="H164" s="43" t="s">
        <v>18</v>
      </c>
      <c r="I164" s="22" t="s">
        <v>395</v>
      </c>
      <c r="J164" s="23" t="s">
        <v>230</v>
      </c>
      <c r="K164" s="24" t="s">
        <v>355</v>
      </c>
      <c r="L164" s="24"/>
      <c r="M164" s="1">
        <v>2</v>
      </c>
    </row>
    <row r="165" spans="1:13" ht="20.100000000000001" customHeight="1" x14ac:dyDescent="0.25">
      <c r="A165" s="18" t="s">
        <v>279</v>
      </c>
      <c r="B165" s="20">
        <v>5052</v>
      </c>
      <c r="C165" s="21" t="s">
        <v>281</v>
      </c>
      <c r="D165" s="21" t="s">
        <v>282</v>
      </c>
      <c r="E165" s="19">
        <v>17.129000000000001</v>
      </c>
      <c r="F165" s="19">
        <v>44.448999999999998</v>
      </c>
      <c r="G165" s="42">
        <f t="shared" si="8"/>
        <v>27.319999999999997</v>
      </c>
      <c r="H165" s="43" t="s">
        <v>18</v>
      </c>
      <c r="I165" s="22">
        <v>2792</v>
      </c>
      <c r="J165" s="23" t="s">
        <v>230</v>
      </c>
      <c r="K165" s="24" t="s">
        <v>355</v>
      </c>
      <c r="L165" s="44">
        <v>38204</v>
      </c>
      <c r="M165" s="1">
        <v>2</v>
      </c>
    </row>
    <row r="166" spans="1:13" ht="20.100000000000001" customHeight="1" x14ac:dyDescent="0.25">
      <c r="A166" s="18" t="s">
        <v>279</v>
      </c>
      <c r="B166" s="20">
        <v>5054</v>
      </c>
      <c r="C166" s="21" t="s">
        <v>282</v>
      </c>
      <c r="D166" s="21" t="s">
        <v>283</v>
      </c>
      <c r="E166" s="19">
        <v>44.448999999999998</v>
      </c>
      <c r="F166" s="19">
        <v>76.731999999999999</v>
      </c>
      <c r="G166" s="42">
        <f t="shared" si="8"/>
        <v>32.283000000000001</v>
      </c>
      <c r="H166" s="43" t="s">
        <v>18</v>
      </c>
      <c r="I166" s="22">
        <v>2792</v>
      </c>
      <c r="J166" s="23" t="s">
        <v>230</v>
      </c>
      <c r="K166" s="24" t="s">
        <v>355</v>
      </c>
      <c r="L166" s="44">
        <v>38204</v>
      </c>
      <c r="M166" s="1">
        <v>2</v>
      </c>
    </row>
    <row r="167" spans="1:13" ht="20.100000000000001" customHeight="1" x14ac:dyDescent="0.25">
      <c r="A167" s="18" t="s">
        <v>284</v>
      </c>
      <c r="B167" s="20">
        <v>5100</v>
      </c>
      <c r="C167" s="21" t="s">
        <v>285</v>
      </c>
      <c r="D167" s="21" t="s">
        <v>286</v>
      </c>
      <c r="E167" s="19">
        <v>0</v>
      </c>
      <c r="F167" s="19">
        <v>21.195</v>
      </c>
      <c r="G167" s="42">
        <f t="shared" si="8"/>
        <v>21.195</v>
      </c>
      <c r="H167" s="43" t="s">
        <v>27</v>
      </c>
      <c r="I167" s="22">
        <v>3690</v>
      </c>
      <c r="J167" s="23" t="s">
        <v>230</v>
      </c>
      <c r="K167" s="24" t="s">
        <v>355</v>
      </c>
      <c r="L167" s="24"/>
      <c r="M167" s="6">
        <v>3</v>
      </c>
    </row>
    <row r="168" spans="1:13" ht="20.100000000000001" customHeight="1" x14ac:dyDescent="0.25">
      <c r="A168" s="18" t="s">
        <v>284</v>
      </c>
      <c r="B168" s="20">
        <v>5110</v>
      </c>
      <c r="C168" s="21" t="s">
        <v>286</v>
      </c>
      <c r="D168" s="21" t="s">
        <v>287</v>
      </c>
      <c r="E168" s="19">
        <v>21.195</v>
      </c>
      <c r="F168" s="19">
        <v>32.89</v>
      </c>
      <c r="G168" s="42">
        <f t="shared" si="8"/>
        <v>11.695</v>
      </c>
      <c r="H168" s="43" t="s">
        <v>27</v>
      </c>
      <c r="I168" s="22">
        <v>3690</v>
      </c>
      <c r="J168" s="23" t="s">
        <v>230</v>
      </c>
      <c r="K168" s="24" t="s">
        <v>355</v>
      </c>
      <c r="L168" s="24"/>
      <c r="M168" s="6">
        <v>3</v>
      </c>
    </row>
    <row r="169" spans="1:13" ht="20.100000000000001" customHeight="1" x14ac:dyDescent="0.25">
      <c r="A169" s="18" t="s">
        <v>357</v>
      </c>
      <c r="B169" s="20">
        <v>5010</v>
      </c>
      <c r="C169" s="21" t="s">
        <v>358</v>
      </c>
      <c r="D169" s="21" t="s">
        <v>359</v>
      </c>
      <c r="E169" s="19">
        <v>0</v>
      </c>
      <c r="F169" s="19">
        <v>30</v>
      </c>
      <c r="G169" s="42">
        <f t="shared" si="8"/>
        <v>30</v>
      </c>
      <c r="H169" s="43" t="s">
        <v>18</v>
      </c>
      <c r="I169" s="22">
        <v>3960</v>
      </c>
      <c r="J169" s="23" t="s">
        <v>230</v>
      </c>
      <c r="K169" s="24" t="s">
        <v>355</v>
      </c>
      <c r="L169" s="24"/>
      <c r="M169" s="1">
        <v>2</v>
      </c>
    </row>
    <row r="170" spans="1:13" ht="20.100000000000001" customHeight="1" x14ac:dyDescent="0.25">
      <c r="A170" s="18" t="s">
        <v>357</v>
      </c>
      <c r="B170" s="20">
        <v>5012</v>
      </c>
      <c r="C170" s="21" t="s">
        <v>359</v>
      </c>
      <c r="D170" s="21" t="s">
        <v>360</v>
      </c>
      <c r="E170" s="19">
        <v>30</v>
      </c>
      <c r="F170" s="19">
        <v>45</v>
      </c>
      <c r="G170" s="42">
        <f t="shared" si="8"/>
        <v>15</v>
      </c>
      <c r="H170" s="43" t="s">
        <v>163</v>
      </c>
      <c r="I170" s="22">
        <v>3798</v>
      </c>
      <c r="J170" s="23" t="s">
        <v>230</v>
      </c>
      <c r="K170" s="24" t="s">
        <v>355</v>
      </c>
      <c r="L170" s="24"/>
      <c r="M170" s="6">
        <v>3</v>
      </c>
    </row>
    <row r="171" spans="1:13" ht="20.100000000000001" customHeight="1" x14ac:dyDescent="0.25">
      <c r="A171" s="18" t="s">
        <v>392</v>
      </c>
      <c r="B171" s="20">
        <v>5010</v>
      </c>
      <c r="C171" s="21" t="s">
        <v>393</v>
      </c>
      <c r="D171" s="21" t="s">
        <v>394</v>
      </c>
      <c r="E171" s="19">
        <v>0</v>
      </c>
      <c r="F171" s="19">
        <v>16</v>
      </c>
      <c r="G171" s="42">
        <f t="shared" ref="G171" si="9">F171-E171</f>
        <v>16</v>
      </c>
      <c r="H171" s="43" t="s">
        <v>77</v>
      </c>
      <c r="I171" s="22">
        <v>3798</v>
      </c>
      <c r="J171" s="23"/>
      <c r="K171" s="24" t="s">
        <v>355</v>
      </c>
      <c r="L171" s="24"/>
      <c r="M171" s="1">
        <v>1</v>
      </c>
    </row>
    <row r="172" spans="1:13" ht="20.100000000000001" customHeight="1" x14ac:dyDescent="0.25">
      <c r="A172" s="18"/>
      <c r="B172" s="20"/>
      <c r="C172" s="21" t="s">
        <v>419</v>
      </c>
      <c r="D172" s="21" t="s">
        <v>420</v>
      </c>
      <c r="E172" s="19">
        <v>0</v>
      </c>
      <c r="F172" s="19">
        <v>5.9</v>
      </c>
      <c r="G172" s="42">
        <f t="shared" ref="G172" si="10">F172-E172</f>
        <v>5.9</v>
      </c>
      <c r="H172" s="43" t="s">
        <v>163</v>
      </c>
      <c r="I172" s="22"/>
      <c r="J172" s="23"/>
      <c r="K172" s="24" t="s">
        <v>355</v>
      </c>
      <c r="L172" s="24"/>
      <c r="M172" s="6">
        <v>3</v>
      </c>
    </row>
    <row r="173" spans="1:13" ht="20.100000000000001" customHeight="1" x14ac:dyDescent="0.25">
      <c r="A173" s="18"/>
      <c r="B173" s="20"/>
      <c r="C173" s="21" t="s">
        <v>421</v>
      </c>
      <c r="D173" s="21" t="s">
        <v>422</v>
      </c>
      <c r="E173" s="19">
        <v>0</v>
      </c>
      <c r="F173" s="19">
        <v>46.9</v>
      </c>
      <c r="G173" s="42">
        <f t="shared" si="8"/>
        <v>46.9</v>
      </c>
      <c r="H173" s="43" t="s">
        <v>163</v>
      </c>
      <c r="I173" s="22"/>
      <c r="J173" s="23"/>
      <c r="K173" s="24" t="s">
        <v>355</v>
      </c>
      <c r="L173" s="24"/>
      <c r="M173" s="6">
        <v>3</v>
      </c>
    </row>
    <row r="174" spans="1:13" ht="20.100000000000001" customHeight="1" x14ac:dyDescent="0.25">
      <c r="A174" s="18" t="s">
        <v>288</v>
      </c>
      <c r="B174" s="20">
        <v>5010</v>
      </c>
      <c r="C174" s="21" t="s">
        <v>289</v>
      </c>
      <c r="D174" s="21" t="s">
        <v>290</v>
      </c>
      <c r="E174" s="19">
        <v>0</v>
      </c>
      <c r="F174" s="19">
        <v>11.901999999999999</v>
      </c>
      <c r="G174" s="42">
        <f>F174-E174</f>
        <v>11.901999999999999</v>
      </c>
      <c r="H174" s="43" t="s">
        <v>291</v>
      </c>
      <c r="I174" s="22" t="s">
        <v>395</v>
      </c>
      <c r="J174" s="23" t="s">
        <v>19</v>
      </c>
      <c r="K174" s="24" t="s">
        <v>355</v>
      </c>
      <c r="L174" s="24"/>
      <c r="M174" s="1">
        <v>2</v>
      </c>
    </row>
    <row r="175" spans="1:13" ht="20.100000000000001" customHeight="1" x14ac:dyDescent="0.25">
      <c r="A175" s="18" t="s">
        <v>288</v>
      </c>
      <c r="B175" s="20">
        <v>5012</v>
      </c>
      <c r="C175" s="21" t="s">
        <v>290</v>
      </c>
      <c r="D175" s="21" t="s">
        <v>292</v>
      </c>
      <c r="E175" s="19">
        <v>11.901999999999999</v>
      </c>
      <c r="F175" s="19">
        <v>30.815000000000001</v>
      </c>
      <c r="G175" s="42">
        <f t="shared" ref="G175:G181" si="11">F175-E175</f>
        <v>18.913000000000004</v>
      </c>
      <c r="H175" s="43" t="s">
        <v>18</v>
      </c>
      <c r="I175" s="22">
        <v>3122</v>
      </c>
      <c r="J175" s="23" t="s">
        <v>19</v>
      </c>
      <c r="K175" s="24" t="s">
        <v>355</v>
      </c>
      <c r="L175" s="24"/>
      <c r="M175" s="1">
        <v>2</v>
      </c>
    </row>
    <row r="176" spans="1:13" ht="20.100000000000001" customHeight="1" x14ac:dyDescent="0.25">
      <c r="A176" s="18" t="s">
        <v>288</v>
      </c>
      <c r="B176" s="20">
        <v>5014</v>
      </c>
      <c r="C176" s="21" t="s">
        <v>293</v>
      </c>
      <c r="D176" s="21" t="s">
        <v>294</v>
      </c>
      <c r="E176" s="19">
        <v>30.815000000000001</v>
      </c>
      <c r="F176" s="19">
        <v>54.945</v>
      </c>
      <c r="G176" s="42">
        <f t="shared" si="11"/>
        <v>24.13</v>
      </c>
      <c r="H176" s="43" t="s">
        <v>18</v>
      </c>
      <c r="I176" s="22">
        <v>3122</v>
      </c>
      <c r="J176" s="23" t="s">
        <v>19</v>
      </c>
      <c r="K176" s="24" t="s">
        <v>355</v>
      </c>
      <c r="L176" s="24"/>
      <c r="M176" s="1">
        <v>2</v>
      </c>
    </row>
    <row r="177" spans="1:13" ht="20.100000000000001" customHeight="1" x14ac:dyDescent="0.25">
      <c r="A177" s="18" t="s">
        <v>295</v>
      </c>
      <c r="B177" s="20">
        <v>5050</v>
      </c>
      <c r="C177" s="21" t="s">
        <v>296</v>
      </c>
      <c r="D177" s="21" t="s">
        <v>297</v>
      </c>
      <c r="E177" s="19">
        <v>0</v>
      </c>
      <c r="F177" s="19">
        <v>12.772</v>
      </c>
      <c r="G177" s="42">
        <f t="shared" si="11"/>
        <v>12.772</v>
      </c>
      <c r="H177" s="43" t="s">
        <v>163</v>
      </c>
      <c r="I177" s="22" t="s">
        <v>395</v>
      </c>
      <c r="J177" s="23" t="s">
        <v>19</v>
      </c>
      <c r="K177" s="24" t="s">
        <v>355</v>
      </c>
      <c r="L177" s="24"/>
      <c r="M177" s="6">
        <v>3</v>
      </c>
    </row>
    <row r="178" spans="1:13" ht="20.100000000000001" customHeight="1" x14ac:dyDescent="0.25">
      <c r="A178" s="18" t="s">
        <v>298</v>
      </c>
      <c r="B178" s="20">
        <v>5005</v>
      </c>
      <c r="C178" s="21" t="s">
        <v>289</v>
      </c>
      <c r="D178" s="21" t="s">
        <v>299</v>
      </c>
      <c r="E178" s="19">
        <v>0</v>
      </c>
      <c r="F178" s="19">
        <v>11.6</v>
      </c>
      <c r="G178" s="42">
        <f t="shared" si="11"/>
        <v>11.6</v>
      </c>
      <c r="H178" s="43" t="s">
        <v>163</v>
      </c>
      <c r="I178" s="22">
        <v>2792</v>
      </c>
      <c r="J178" s="23" t="s">
        <v>19</v>
      </c>
      <c r="K178" s="24" t="s">
        <v>355</v>
      </c>
      <c r="L178" s="44">
        <v>38204</v>
      </c>
      <c r="M178" s="6">
        <v>3</v>
      </c>
    </row>
    <row r="179" spans="1:13" ht="20.100000000000001" customHeight="1" x14ac:dyDescent="0.25">
      <c r="A179" s="18" t="s">
        <v>300</v>
      </c>
      <c r="B179" s="20">
        <v>5110</v>
      </c>
      <c r="C179" s="21" t="s">
        <v>301</v>
      </c>
      <c r="D179" s="21" t="s">
        <v>302</v>
      </c>
      <c r="E179" s="19">
        <v>0</v>
      </c>
      <c r="F179" s="19">
        <v>47.5</v>
      </c>
      <c r="G179" s="42">
        <f t="shared" si="11"/>
        <v>47.5</v>
      </c>
      <c r="H179" s="43" t="s">
        <v>18</v>
      </c>
      <c r="I179" s="22">
        <v>2792</v>
      </c>
      <c r="J179" s="23" t="s">
        <v>30</v>
      </c>
      <c r="K179" s="24" t="s">
        <v>355</v>
      </c>
      <c r="L179" s="44">
        <v>38204</v>
      </c>
      <c r="M179" s="1">
        <v>2</v>
      </c>
    </row>
    <row r="180" spans="1:13" ht="20.100000000000001" customHeight="1" x14ac:dyDescent="0.25">
      <c r="A180" s="57" t="s">
        <v>300</v>
      </c>
      <c r="B180" s="58">
        <v>5120</v>
      </c>
      <c r="C180" s="21" t="s">
        <v>302</v>
      </c>
      <c r="D180" s="59" t="s">
        <v>361</v>
      </c>
      <c r="E180" s="60">
        <v>47.5</v>
      </c>
      <c r="F180" s="60">
        <v>77.5</v>
      </c>
      <c r="G180" s="42">
        <f t="shared" ref="G180" si="12">F180-E180</f>
        <v>30</v>
      </c>
      <c r="H180" s="61" t="s">
        <v>27</v>
      </c>
      <c r="I180" s="62">
        <v>2792</v>
      </c>
      <c r="J180" s="56" t="s">
        <v>30</v>
      </c>
      <c r="K180" s="63"/>
      <c r="L180" s="44">
        <v>38204</v>
      </c>
      <c r="M180" s="6">
        <v>3</v>
      </c>
    </row>
    <row r="181" spans="1:13" ht="20.100000000000001" customHeight="1" x14ac:dyDescent="0.25">
      <c r="A181" s="57"/>
      <c r="B181" s="58"/>
      <c r="C181" s="21" t="s">
        <v>414</v>
      </c>
      <c r="D181" s="59" t="s">
        <v>415</v>
      </c>
      <c r="E181" s="60">
        <v>0</v>
      </c>
      <c r="F181" s="60">
        <v>46</v>
      </c>
      <c r="G181" s="42">
        <f t="shared" si="11"/>
        <v>46</v>
      </c>
      <c r="H181" s="61" t="s">
        <v>27</v>
      </c>
      <c r="I181" s="62"/>
      <c r="J181" s="56" t="s">
        <v>19</v>
      </c>
      <c r="K181" s="63"/>
      <c r="L181" s="44"/>
      <c r="M181" s="6">
        <v>3</v>
      </c>
    </row>
    <row r="182" spans="1:13" ht="20.100000000000001" customHeight="1" x14ac:dyDescent="0.25">
      <c r="A182" s="18" t="s">
        <v>303</v>
      </c>
      <c r="B182" s="20">
        <v>210</v>
      </c>
      <c r="C182" s="21" t="s">
        <v>304</v>
      </c>
      <c r="D182" s="21" t="s">
        <v>305</v>
      </c>
      <c r="E182" s="19">
        <v>0</v>
      </c>
      <c r="F182" s="19">
        <v>20.53</v>
      </c>
      <c r="G182" s="42">
        <f>F182-E182</f>
        <v>20.53</v>
      </c>
      <c r="H182" s="43" t="s">
        <v>77</v>
      </c>
      <c r="I182" s="22" t="s">
        <v>395</v>
      </c>
      <c r="J182" s="23" t="s">
        <v>306</v>
      </c>
      <c r="K182" s="24" t="s">
        <v>355</v>
      </c>
      <c r="L182" s="24"/>
      <c r="M182" s="1">
        <v>1</v>
      </c>
    </row>
    <row r="183" spans="1:13" ht="20.100000000000001" customHeight="1" x14ac:dyDescent="0.25">
      <c r="A183" s="18" t="s">
        <v>303</v>
      </c>
      <c r="B183" s="20">
        <v>220</v>
      </c>
      <c r="C183" s="21" t="s">
        <v>305</v>
      </c>
      <c r="D183" s="21" t="s">
        <v>307</v>
      </c>
      <c r="E183" s="19">
        <v>20.53</v>
      </c>
      <c r="F183" s="19">
        <v>47.59</v>
      </c>
      <c r="G183" s="42">
        <f t="shared" ref="G183:G202" si="13">F183-E183</f>
        <v>27.060000000000002</v>
      </c>
      <c r="H183" s="43" t="s">
        <v>77</v>
      </c>
      <c r="I183" s="22" t="s">
        <v>395</v>
      </c>
      <c r="J183" s="23" t="s">
        <v>306</v>
      </c>
      <c r="K183" s="24" t="s">
        <v>355</v>
      </c>
      <c r="L183" s="24"/>
      <c r="M183" s="1">
        <v>1</v>
      </c>
    </row>
    <row r="184" spans="1:13" ht="20.100000000000001" customHeight="1" x14ac:dyDescent="0.25">
      <c r="A184" s="18" t="s">
        <v>303</v>
      </c>
      <c r="B184" s="20">
        <v>230</v>
      </c>
      <c r="C184" s="21" t="s">
        <v>307</v>
      </c>
      <c r="D184" s="21" t="s">
        <v>308</v>
      </c>
      <c r="E184" s="19">
        <v>47.59</v>
      </c>
      <c r="F184" s="19">
        <v>61.39</v>
      </c>
      <c r="G184" s="42">
        <f t="shared" si="13"/>
        <v>13.799999999999997</v>
      </c>
      <c r="H184" s="43" t="s">
        <v>18</v>
      </c>
      <c r="I184" s="22">
        <v>2792</v>
      </c>
      <c r="J184" s="23" t="s">
        <v>306</v>
      </c>
      <c r="K184" s="24" t="s">
        <v>355</v>
      </c>
      <c r="L184" s="44">
        <v>38204</v>
      </c>
      <c r="M184" s="1">
        <v>2</v>
      </c>
    </row>
    <row r="185" spans="1:13" ht="20.100000000000001" customHeight="1" x14ac:dyDescent="0.25">
      <c r="A185" s="18" t="s">
        <v>303</v>
      </c>
      <c r="B185" s="20">
        <v>240</v>
      </c>
      <c r="C185" s="21" t="s">
        <v>308</v>
      </c>
      <c r="D185" s="21" t="s">
        <v>309</v>
      </c>
      <c r="E185" s="19">
        <v>61.39</v>
      </c>
      <c r="F185" s="19">
        <v>85.29</v>
      </c>
      <c r="G185" s="42">
        <f t="shared" si="13"/>
        <v>23.900000000000006</v>
      </c>
      <c r="H185" s="43" t="s">
        <v>18</v>
      </c>
      <c r="I185" s="22" t="s">
        <v>395</v>
      </c>
      <c r="J185" s="23" t="s">
        <v>306</v>
      </c>
      <c r="K185" s="24" t="s">
        <v>355</v>
      </c>
      <c r="L185" s="24"/>
      <c r="M185" s="1">
        <v>2</v>
      </c>
    </row>
    <row r="186" spans="1:13" ht="20.100000000000001" customHeight="1" x14ac:dyDescent="0.25">
      <c r="A186" s="18" t="s">
        <v>303</v>
      </c>
      <c r="B186" s="20">
        <v>250</v>
      </c>
      <c r="C186" s="21" t="s">
        <v>309</v>
      </c>
      <c r="D186" s="21" t="s">
        <v>306</v>
      </c>
      <c r="E186" s="19">
        <v>85.29</v>
      </c>
      <c r="F186" s="19">
        <v>104.93</v>
      </c>
      <c r="G186" s="42">
        <f t="shared" si="13"/>
        <v>19.64</v>
      </c>
      <c r="H186" s="43" t="s">
        <v>18</v>
      </c>
      <c r="I186" s="22" t="s">
        <v>395</v>
      </c>
      <c r="J186" s="23" t="s">
        <v>306</v>
      </c>
      <c r="K186" s="24" t="s">
        <v>355</v>
      </c>
      <c r="L186" s="24"/>
      <c r="M186" s="1">
        <v>2</v>
      </c>
    </row>
    <row r="187" spans="1:13" ht="20.100000000000001" customHeight="1" x14ac:dyDescent="0.25">
      <c r="A187" s="18" t="s">
        <v>303</v>
      </c>
      <c r="B187" s="20">
        <v>260</v>
      </c>
      <c r="C187" s="21" t="s">
        <v>306</v>
      </c>
      <c r="D187" s="21" t="s">
        <v>310</v>
      </c>
      <c r="E187" s="19">
        <v>104.93</v>
      </c>
      <c r="F187" s="19">
        <v>119.93</v>
      </c>
      <c r="G187" s="42">
        <f t="shared" si="13"/>
        <v>15</v>
      </c>
      <c r="H187" s="43" t="s">
        <v>18</v>
      </c>
      <c r="I187" s="22" t="s">
        <v>395</v>
      </c>
      <c r="J187" s="23" t="s">
        <v>306</v>
      </c>
      <c r="K187" s="24" t="s">
        <v>355</v>
      </c>
      <c r="L187" s="24"/>
      <c r="M187" s="1">
        <v>2</v>
      </c>
    </row>
    <row r="188" spans="1:13" ht="20.100000000000001" customHeight="1" x14ac:dyDescent="0.25">
      <c r="A188" s="18" t="s">
        <v>311</v>
      </c>
      <c r="B188" s="20">
        <v>5070</v>
      </c>
      <c r="C188" s="21" t="s">
        <v>307</v>
      </c>
      <c r="D188" s="21" t="s">
        <v>312</v>
      </c>
      <c r="E188" s="19">
        <v>0</v>
      </c>
      <c r="F188" s="19">
        <v>17.7</v>
      </c>
      <c r="G188" s="42">
        <f t="shared" si="13"/>
        <v>17.7</v>
      </c>
      <c r="H188" s="43" t="s">
        <v>18</v>
      </c>
      <c r="I188" s="22">
        <v>2792</v>
      </c>
      <c r="J188" s="23" t="s">
        <v>209</v>
      </c>
      <c r="K188" s="24" t="s">
        <v>355</v>
      </c>
      <c r="L188" s="44">
        <v>38204</v>
      </c>
      <c r="M188" s="1">
        <v>2</v>
      </c>
    </row>
    <row r="189" spans="1:13" ht="20.100000000000001" customHeight="1" x14ac:dyDescent="0.25">
      <c r="A189" s="18" t="s">
        <v>311</v>
      </c>
      <c r="B189" s="20">
        <v>5080</v>
      </c>
      <c r="C189" s="21" t="s">
        <v>313</v>
      </c>
      <c r="D189" s="21" t="s">
        <v>314</v>
      </c>
      <c r="E189" s="19">
        <v>17.7</v>
      </c>
      <c r="F189" s="19">
        <v>49.9</v>
      </c>
      <c r="G189" s="42">
        <f t="shared" si="13"/>
        <v>32.200000000000003</v>
      </c>
      <c r="H189" s="43" t="s">
        <v>18</v>
      </c>
      <c r="I189" s="22">
        <v>2792</v>
      </c>
      <c r="J189" s="23" t="s">
        <v>209</v>
      </c>
      <c r="K189" s="24" t="s">
        <v>355</v>
      </c>
      <c r="L189" s="44">
        <v>38204</v>
      </c>
      <c r="M189" s="1">
        <v>2</v>
      </c>
    </row>
    <row r="190" spans="1:13" ht="20.100000000000001" customHeight="1" x14ac:dyDescent="0.25">
      <c r="A190" s="18" t="s">
        <v>311</v>
      </c>
      <c r="B190" s="20">
        <v>5090</v>
      </c>
      <c r="C190" s="21" t="s">
        <v>314</v>
      </c>
      <c r="D190" s="21" t="s">
        <v>315</v>
      </c>
      <c r="E190" s="19">
        <v>49.9</v>
      </c>
      <c r="F190" s="19">
        <v>85.9</v>
      </c>
      <c r="G190" s="42">
        <f t="shared" si="13"/>
        <v>36.000000000000007</v>
      </c>
      <c r="H190" s="43" t="s">
        <v>18</v>
      </c>
      <c r="I190" s="22">
        <v>2792</v>
      </c>
      <c r="J190" s="23" t="s">
        <v>306</v>
      </c>
      <c r="K190" s="24" t="s">
        <v>355</v>
      </c>
      <c r="L190" s="44">
        <v>38204</v>
      </c>
      <c r="M190" s="1">
        <v>2</v>
      </c>
    </row>
    <row r="191" spans="1:13" ht="20.100000000000001" customHeight="1" x14ac:dyDescent="0.25">
      <c r="A191" s="18" t="s">
        <v>311</v>
      </c>
      <c r="B191" s="20">
        <v>5100</v>
      </c>
      <c r="C191" s="21" t="s">
        <v>315</v>
      </c>
      <c r="D191" s="21" t="s">
        <v>316</v>
      </c>
      <c r="E191" s="19">
        <v>85.9</v>
      </c>
      <c r="F191" s="19">
        <v>113.9</v>
      </c>
      <c r="G191" s="42">
        <f t="shared" si="13"/>
        <v>28</v>
      </c>
      <c r="H191" s="43" t="s">
        <v>18</v>
      </c>
      <c r="I191" s="22">
        <v>2792</v>
      </c>
      <c r="J191" s="23" t="s">
        <v>306</v>
      </c>
      <c r="K191" s="24" t="s">
        <v>355</v>
      </c>
      <c r="L191" s="44">
        <v>38204</v>
      </c>
      <c r="M191" s="1">
        <v>2</v>
      </c>
    </row>
    <row r="192" spans="1:13" ht="20.100000000000001" customHeight="1" x14ac:dyDescent="0.25">
      <c r="A192" s="18" t="s">
        <v>317</v>
      </c>
      <c r="B192" s="20">
        <v>5110</v>
      </c>
      <c r="C192" s="21" t="s">
        <v>318</v>
      </c>
      <c r="D192" s="21" t="s">
        <v>319</v>
      </c>
      <c r="E192" s="19">
        <v>0</v>
      </c>
      <c r="F192" s="19">
        <v>35</v>
      </c>
      <c r="G192" s="42">
        <f t="shared" si="13"/>
        <v>35</v>
      </c>
      <c r="H192" s="43" t="s">
        <v>18</v>
      </c>
      <c r="I192" s="22">
        <v>3103</v>
      </c>
      <c r="J192" s="23" t="s">
        <v>306</v>
      </c>
      <c r="K192" s="24" t="s">
        <v>355</v>
      </c>
      <c r="L192" s="24"/>
      <c r="M192" s="1">
        <v>2</v>
      </c>
    </row>
    <row r="193" spans="1:13" ht="20.100000000000001" customHeight="1" x14ac:dyDescent="0.25">
      <c r="A193" s="18" t="s">
        <v>317</v>
      </c>
      <c r="B193" s="20">
        <v>5120</v>
      </c>
      <c r="C193" s="21" t="s">
        <v>319</v>
      </c>
      <c r="D193" s="21" t="s">
        <v>320</v>
      </c>
      <c r="E193" s="19">
        <v>35</v>
      </c>
      <c r="F193" s="19">
        <v>50</v>
      </c>
      <c r="G193" s="42">
        <f t="shared" si="13"/>
        <v>15</v>
      </c>
      <c r="H193" s="43" t="s">
        <v>18</v>
      </c>
      <c r="I193" s="22">
        <v>3103</v>
      </c>
      <c r="J193" s="23" t="s">
        <v>306</v>
      </c>
      <c r="K193" s="24" t="s">
        <v>355</v>
      </c>
      <c r="L193" s="24"/>
      <c r="M193" s="1">
        <v>2</v>
      </c>
    </row>
    <row r="194" spans="1:13" ht="20.100000000000001" customHeight="1" x14ac:dyDescent="0.25">
      <c r="A194" s="18" t="s">
        <v>317</v>
      </c>
      <c r="B194" s="20">
        <v>5130</v>
      </c>
      <c r="C194" s="21" t="s">
        <v>321</v>
      </c>
      <c r="D194" s="21" t="s">
        <v>322</v>
      </c>
      <c r="E194" s="19">
        <v>50</v>
      </c>
      <c r="F194" s="19">
        <v>85</v>
      </c>
      <c r="G194" s="42">
        <f t="shared" si="13"/>
        <v>35</v>
      </c>
      <c r="H194" s="43" t="s">
        <v>18</v>
      </c>
      <c r="I194" s="22">
        <v>3103</v>
      </c>
      <c r="J194" s="23" t="s">
        <v>306</v>
      </c>
      <c r="K194" s="24" t="s">
        <v>355</v>
      </c>
      <c r="L194" s="24"/>
      <c r="M194" s="1">
        <v>2</v>
      </c>
    </row>
    <row r="195" spans="1:13" ht="20.100000000000001" customHeight="1" x14ac:dyDescent="0.25">
      <c r="A195" s="18" t="s">
        <v>323</v>
      </c>
      <c r="B195" s="20">
        <v>5150</v>
      </c>
      <c r="C195" s="21" t="s">
        <v>324</v>
      </c>
      <c r="D195" s="21" t="s">
        <v>306</v>
      </c>
      <c r="E195" s="19">
        <v>0</v>
      </c>
      <c r="F195" s="19">
        <v>28</v>
      </c>
      <c r="G195" s="42">
        <f t="shared" si="13"/>
        <v>28</v>
      </c>
      <c r="H195" s="43" t="s">
        <v>18</v>
      </c>
      <c r="I195" s="22">
        <v>3103</v>
      </c>
      <c r="J195" s="23" t="s">
        <v>306</v>
      </c>
      <c r="K195" s="24" t="s">
        <v>355</v>
      </c>
      <c r="L195" s="24"/>
      <c r="M195" s="1">
        <v>2</v>
      </c>
    </row>
    <row r="196" spans="1:13" ht="20.100000000000001" customHeight="1" x14ac:dyDescent="0.25">
      <c r="A196" s="18" t="s">
        <v>375</v>
      </c>
      <c r="B196" s="20">
        <v>5510</v>
      </c>
      <c r="C196" s="21" t="s">
        <v>325</v>
      </c>
      <c r="D196" s="21" t="s">
        <v>326</v>
      </c>
      <c r="E196" s="19">
        <v>0</v>
      </c>
      <c r="F196" s="19">
        <v>20</v>
      </c>
      <c r="G196" s="42">
        <f t="shared" si="13"/>
        <v>20</v>
      </c>
      <c r="H196" s="43" t="s">
        <v>18</v>
      </c>
      <c r="I196" s="22">
        <v>3104</v>
      </c>
      <c r="J196" s="23" t="s">
        <v>306</v>
      </c>
      <c r="K196" s="24" t="s">
        <v>355</v>
      </c>
      <c r="L196" s="24"/>
      <c r="M196" s="1">
        <v>2</v>
      </c>
    </row>
    <row r="197" spans="1:13" ht="20.100000000000001" customHeight="1" x14ac:dyDescent="0.25">
      <c r="A197" s="18" t="s">
        <v>375</v>
      </c>
      <c r="B197" s="20">
        <v>5512</v>
      </c>
      <c r="C197" s="21" t="s">
        <v>326</v>
      </c>
      <c r="D197" s="21" t="s">
        <v>327</v>
      </c>
      <c r="E197" s="19">
        <v>20</v>
      </c>
      <c r="F197" s="19">
        <v>77.5</v>
      </c>
      <c r="G197" s="42">
        <f t="shared" si="13"/>
        <v>57.5</v>
      </c>
      <c r="H197" s="43" t="s">
        <v>18</v>
      </c>
      <c r="I197" s="22">
        <v>3104</v>
      </c>
      <c r="J197" s="23" t="s">
        <v>306</v>
      </c>
      <c r="K197" s="24" t="s">
        <v>355</v>
      </c>
      <c r="L197" s="24"/>
      <c r="M197" s="1">
        <v>2</v>
      </c>
    </row>
    <row r="198" spans="1:13" ht="20.100000000000001" customHeight="1" x14ac:dyDescent="0.25">
      <c r="A198" s="18" t="s">
        <v>376</v>
      </c>
      <c r="B198" s="20">
        <v>5600</v>
      </c>
      <c r="C198" s="21" t="s">
        <v>328</v>
      </c>
      <c r="D198" s="21" t="s">
        <v>329</v>
      </c>
      <c r="E198" s="19">
        <v>0</v>
      </c>
      <c r="F198" s="19">
        <v>17</v>
      </c>
      <c r="G198" s="42">
        <f t="shared" si="13"/>
        <v>17</v>
      </c>
      <c r="H198" s="43" t="s">
        <v>27</v>
      </c>
      <c r="I198" s="22">
        <v>3968</v>
      </c>
      <c r="J198" s="23" t="s">
        <v>330</v>
      </c>
      <c r="K198" s="24" t="s">
        <v>355</v>
      </c>
      <c r="L198" s="24"/>
      <c r="M198" s="6">
        <v>3</v>
      </c>
    </row>
    <row r="199" spans="1:13" ht="20.100000000000001" customHeight="1" x14ac:dyDescent="0.25">
      <c r="A199" s="18" t="s">
        <v>377</v>
      </c>
      <c r="B199" s="20">
        <v>5800</v>
      </c>
      <c r="C199" s="21" t="s">
        <v>331</v>
      </c>
      <c r="D199" s="21" t="s">
        <v>332</v>
      </c>
      <c r="E199" s="19">
        <v>0</v>
      </c>
      <c r="F199" s="19">
        <v>22</v>
      </c>
      <c r="G199" s="42">
        <f t="shared" si="13"/>
        <v>22</v>
      </c>
      <c r="H199" s="43" t="s">
        <v>27</v>
      </c>
      <c r="I199" s="22">
        <v>3961</v>
      </c>
      <c r="J199" s="23" t="s">
        <v>333</v>
      </c>
      <c r="K199" s="24" t="s">
        <v>355</v>
      </c>
      <c r="L199" s="24"/>
      <c r="M199" s="6">
        <v>3</v>
      </c>
    </row>
    <row r="200" spans="1:13" ht="20.100000000000001" customHeight="1" x14ac:dyDescent="0.25">
      <c r="A200" s="18" t="s">
        <v>37</v>
      </c>
      <c r="B200" s="20">
        <v>5820</v>
      </c>
      <c r="C200" s="21" t="s">
        <v>407</v>
      </c>
      <c r="D200" s="21" t="s">
        <v>408</v>
      </c>
      <c r="E200" s="19">
        <v>0</v>
      </c>
      <c r="F200" s="19">
        <v>84</v>
      </c>
      <c r="G200" s="42">
        <f t="shared" ref="G200" si="14">F200-E200</f>
        <v>84</v>
      </c>
      <c r="H200" s="43" t="s">
        <v>27</v>
      </c>
      <c r="I200" s="22" t="s">
        <v>396</v>
      </c>
      <c r="J200" s="23" t="s">
        <v>306</v>
      </c>
      <c r="K200" s="24" t="s">
        <v>355</v>
      </c>
      <c r="L200" s="24"/>
      <c r="M200" s="6">
        <v>3</v>
      </c>
    </row>
    <row r="201" spans="1:13" ht="20.100000000000001" customHeight="1" x14ac:dyDescent="0.25">
      <c r="A201" s="18" t="s">
        <v>378</v>
      </c>
      <c r="B201" s="20">
        <v>5900</v>
      </c>
      <c r="C201" s="21" t="s">
        <v>334</v>
      </c>
      <c r="D201" s="21" t="s">
        <v>335</v>
      </c>
      <c r="E201" s="19">
        <v>0</v>
      </c>
      <c r="F201" s="19">
        <v>10</v>
      </c>
      <c r="G201" s="42">
        <f t="shared" si="13"/>
        <v>10</v>
      </c>
      <c r="H201" s="43" t="s">
        <v>27</v>
      </c>
      <c r="I201" s="22">
        <v>2792</v>
      </c>
      <c r="J201" s="23" t="s">
        <v>209</v>
      </c>
      <c r="K201" s="24" t="s">
        <v>355</v>
      </c>
      <c r="L201" s="44">
        <v>38204</v>
      </c>
      <c r="M201" s="6">
        <v>3</v>
      </c>
    </row>
    <row r="202" spans="1:13" ht="20.100000000000001" customHeight="1" x14ac:dyDescent="0.25">
      <c r="A202" s="18" t="s">
        <v>379</v>
      </c>
      <c r="B202" s="20">
        <v>6010</v>
      </c>
      <c r="C202" s="21" t="s">
        <v>341</v>
      </c>
      <c r="D202" s="21" t="s">
        <v>342</v>
      </c>
      <c r="E202" s="19">
        <v>0</v>
      </c>
      <c r="F202" s="19">
        <v>20</v>
      </c>
      <c r="G202" s="42">
        <f t="shared" si="13"/>
        <v>20</v>
      </c>
      <c r="H202" s="43" t="s">
        <v>27</v>
      </c>
      <c r="I202" s="22" t="s">
        <v>396</v>
      </c>
      <c r="J202" s="23" t="s">
        <v>209</v>
      </c>
      <c r="K202" s="24" t="s">
        <v>355</v>
      </c>
      <c r="L202" s="24"/>
      <c r="M202" s="6">
        <v>3</v>
      </c>
    </row>
    <row r="203" spans="1:13" ht="20.100000000000001" customHeight="1" x14ac:dyDescent="0.3">
      <c r="G203" s="27"/>
      <c r="M203" s="4"/>
    </row>
    <row r="204" spans="1:13" ht="20.100000000000001" customHeight="1" x14ac:dyDescent="0.3">
      <c r="M204" s="1"/>
    </row>
    <row r="205" spans="1:13" ht="20.100000000000001" customHeight="1" x14ac:dyDescent="0.3">
      <c r="M205" s="1"/>
    </row>
  </sheetData>
  <mergeCells count="10">
    <mergeCell ref="L7:L8"/>
    <mergeCell ref="K7:K8"/>
    <mergeCell ref="A5:J5"/>
    <mergeCell ref="A6:J6"/>
    <mergeCell ref="A7:A8"/>
    <mergeCell ref="B7:B8"/>
    <mergeCell ref="H7:H8"/>
    <mergeCell ref="J7:J8"/>
    <mergeCell ref="E7:F7"/>
    <mergeCell ref="I7:I8"/>
  </mergeCells>
  <printOptions horizontalCentered="1"/>
  <pageMargins left="0.70866141732283472" right="0.70866141732283472" top="0.74803149606299213" bottom="0.55118110236220474" header="0.11811023622047245" footer="0.11811023622047245"/>
  <pageSetup scale="44" orientation="landscape" horizontalDpi="180" verticalDpi="180" r:id="rId1"/>
  <rowBreaks count="2" manualBreakCount="2">
    <brk id="57" max="11" man="1"/>
    <brk id="114" max="11" man="1"/>
  </rowBreaks>
  <ignoredErrors>
    <ignoredError sqref="A20 A77:A102 A127:A133 A106:A121 A9:A18 A22:A59 I68 A75:A76 A63:A67 A123:A1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BASE DE DATOS</vt:lpstr>
      <vt:lpstr>'BASE DE DATOS'!Área_de_impresión</vt:lpstr>
      <vt:lpstr>'BASE DE DATOS'!Títulos_a_imprimir</vt:lpstr>
    </vt:vector>
  </TitlesOfParts>
  <Company>SEDCAM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Molina Perez Julio</dc:creator>
  <cp:lastModifiedBy>Molina Perez Julio</cp:lastModifiedBy>
  <cp:lastPrinted>2017-12-04T22:05:08Z</cp:lastPrinted>
  <dcterms:created xsi:type="dcterms:W3CDTF">2011-07-06T15:30:51Z</dcterms:created>
  <dcterms:modified xsi:type="dcterms:W3CDTF">2017-12-04T22:05:20Z</dcterms:modified>
</cp:coreProperties>
</file>